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0" windowWidth="12105" windowHeight="9150" activeTab="0"/>
  </bookViews>
  <sheets>
    <sheet name="Sheet9" sheetId="1" r:id="rId1"/>
    <sheet name="Sheet8" sheetId="2" r:id="rId2"/>
    <sheet name="Sheet5" sheetId="3" r:id="rId3"/>
    <sheet name="Sheet1" sheetId="4" r:id="rId4"/>
    <sheet name="Sheet2" sheetId="5" r:id="rId5"/>
    <sheet name="Sheet3" sheetId="6" r:id="rId6"/>
    <sheet name="Sheet6" sheetId="7" r:id="rId7"/>
    <sheet name="Sheet7" sheetId="8" r:id="rId8"/>
    <sheet name="Sheet4" sheetId="9" r:id="rId9"/>
  </sheets>
  <definedNames/>
  <calcPr fullCalcOnLoad="1"/>
</workbook>
</file>

<file path=xl/sharedStrings.xml><?xml version="1.0" encoding="utf-8"?>
<sst xmlns="http://schemas.openxmlformats.org/spreadsheetml/2006/main" count="423" uniqueCount="264">
  <si>
    <t>日期</t>
  </si>
  <si>
    <t>Test</t>
  </si>
  <si>
    <t>1.1-1.4</t>
  </si>
  <si>
    <t>1.4-1.5</t>
  </si>
  <si>
    <t>2.1-2.3</t>
  </si>
  <si>
    <t>2.3-2.4</t>
  </si>
  <si>
    <t>2.4-2.6</t>
  </si>
  <si>
    <t>3.2-3.3</t>
  </si>
  <si>
    <t>3.5-3.6</t>
  </si>
  <si>
    <t>Midterm</t>
  </si>
  <si>
    <t>4.1-4.2</t>
  </si>
  <si>
    <t>4.4-4.5</t>
  </si>
  <si>
    <t>5.2-5.3</t>
  </si>
  <si>
    <t>5.5,5.8</t>
  </si>
  <si>
    <t>6.1-6.2</t>
  </si>
  <si>
    <t>6.2-6.4</t>
  </si>
  <si>
    <t>6.4-6.5</t>
  </si>
  <si>
    <t>6.6-6.7</t>
  </si>
  <si>
    <t>7.2-7.3</t>
  </si>
  <si>
    <t>7.5-7.6</t>
  </si>
  <si>
    <t>Review</t>
  </si>
  <si>
    <t>Final</t>
  </si>
  <si>
    <t>進度</t>
  </si>
  <si>
    <r>
      <t>繳交習題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（遲交不收）</t>
    </r>
  </si>
  <si>
    <t>成績計算</t>
  </si>
  <si>
    <r>
      <t>習題</t>
    </r>
    <r>
      <rPr>
        <sz val="12"/>
        <rFont val="Times New Roman"/>
        <family val="1"/>
      </rPr>
      <t xml:space="preserve"> 10%</t>
    </r>
  </si>
  <si>
    <r>
      <t>第一次期中考</t>
    </r>
    <r>
      <rPr>
        <sz val="12"/>
        <rFont val="Times New Roman"/>
        <family val="1"/>
      </rPr>
      <t xml:space="preserve"> 20%</t>
    </r>
  </si>
  <si>
    <r>
      <t>第二次期中考</t>
    </r>
    <r>
      <rPr>
        <sz val="12"/>
        <rFont val="Times New Roman"/>
        <family val="1"/>
      </rPr>
      <t xml:space="preserve"> 30%</t>
    </r>
  </si>
  <si>
    <r>
      <t>期末考</t>
    </r>
    <r>
      <rPr>
        <sz val="12"/>
        <rFont val="Times New Roman"/>
        <family val="1"/>
      </rPr>
      <t xml:space="preserve"> 40%</t>
    </r>
  </si>
  <si>
    <t>之前的教授內容）</t>
  </si>
  <si>
    <r>
      <t>（每次考試含所有</t>
    </r>
    <r>
      <rPr>
        <sz val="12"/>
        <rFont val="Times New Roman"/>
        <family val="1"/>
      </rPr>
      <t xml:space="preserve">  </t>
    </r>
  </si>
  <si>
    <t>特殊表現可加減十分</t>
  </si>
  <si>
    <t>微積分（一）</t>
  </si>
  <si>
    <t>學生須知</t>
  </si>
  <si>
    <t>時數</t>
  </si>
  <si>
    <t>Derivative; Differentiation Rules; Implicit Differentiation</t>
  </si>
  <si>
    <t>Application of Integration: Area; Volume; Arc Length; Work; Centroids; Fluid Pressure and Fluid Force</t>
  </si>
  <si>
    <t>主              題 (上學期)</t>
  </si>
  <si>
    <t>主              題 (下學期)</t>
  </si>
  <si>
    <t>Vectors in Space; Dot Product; Cross Product; Surfaces; Cylindrical and Spherical Coordinates</t>
  </si>
  <si>
    <t>Vector-Valued Functions; Tangent Vectors and Normal Vectors; Arc Length and Curvature</t>
  </si>
  <si>
    <t>Functions of Several Variables: Limits; Continuity; Partial Derivatives; Chain Rules</t>
  </si>
  <si>
    <t>Directional Derivatives; Gradients; Tangent Planes and Normal Lines</t>
  </si>
  <si>
    <t>Extrema of Functions of Two Variables; Applications of Extrema; Lagrange Multipliers</t>
  </si>
  <si>
    <t>Iterated Integrals; Double Integrals</t>
  </si>
  <si>
    <t>Change of Variables: Polar Coordinates</t>
  </si>
  <si>
    <t>Centroid; Moment of Inertia; Surface Area</t>
  </si>
  <si>
    <t>Triple Integrals; Triple Integrals in Cylindrical and Spherical Coordinates; Jacobians</t>
  </si>
  <si>
    <t>L'Hopital's Rule; Improper Integrals</t>
  </si>
  <si>
    <t>Limits at Infinity; Curve Sketching</t>
  </si>
  <si>
    <t>Inverse Trigonometric Functions</t>
  </si>
  <si>
    <t>Limits; Continuity and One-sided Limits; Infinite Limits</t>
  </si>
  <si>
    <t>Extrema on an Interval; Mean Value Theorem; Increasing Functions; Concavity</t>
  </si>
  <si>
    <t>Optimization Problems; Differentials</t>
  </si>
  <si>
    <t>Indefinite Integration; Area; Riemann Sum; Fundamantal Theorem of Calculus; Integration by Substitution</t>
  </si>
  <si>
    <t>Natural Logarithmic Function; Inverse Functions; Exponential Functions; Bases other than e</t>
  </si>
  <si>
    <t>Integration by Parts; Trigonometirc Substitution; Partial Fractions; Integration by Tables and Other Techniques</t>
  </si>
  <si>
    <t>Sequences and Series; Integral Test; Comparisons of Series; Alternating Series</t>
  </si>
  <si>
    <t>Ratio Test and Root Test; Taylor Polynomials; Power Series; Taylor and Maclaurin Series</t>
  </si>
  <si>
    <t>Conics; Plane Curves; Parametirc Equation; Polar Coordinates; Area and Length in Polar Coordinates</t>
  </si>
  <si>
    <t>p102:23  p104:90-93  p116:107  p125:81  p134:47,59,65,66</t>
  </si>
  <si>
    <t>p56:49-52  p65:41-44  p66:51,53,78  p76:11,13,21  p77:57  p79:100-103  p85:21  p88:39</t>
  </si>
  <si>
    <t>p142:30,37,46  p150:31  p151:41  p153:7  p165:15,19,24</t>
  </si>
  <si>
    <t>p172:31,57,60,62  p181:13,21,30  p189:3,39,52  p190:53,61</t>
  </si>
  <si>
    <t>p199:1-6,25,29,35  p208:1,24,30  p210:69  p217:24,26  p218:33  p219:45,52</t>
  </si>
  <si>
    <t>p233:9,15  p234:39</t>
  </si>
  <si>
    <t>p249:21,22,27,29,39,42  p261:11  p262:41,45  p272:4  p273:44  p274:62,70,71</t>
  </si>
  <si>
    <t>p286:79,89  p287:102  p297:2,5,6,25,33,50  p299:115  p321:15  p322:61,73,89</t>
  </si>
  <si>
    <t>p330:7,19,35,36  p338:5  p340:73,87-90,97,98,107  p348:60  p349:103</t>
  </si>
  <si>
    <t>p357:44,51,67  p387:76  p393:17,26,33,43,55</t>
  </si>
  <si>
    <t>p418:19  p419:41  p428:11  p429:27,47  p431:62</t>
  </si>
  <si>
    <t>p495:77,83-88  p496:106  p503:33  p504:87-90  p505:96  p512:22,37,39,45</t>
  </si>
  <si>
    <t>p522:13,27,45  p528:15,17  p529:65  p537:7  p538:67,68  p539:94  p547:3  p548:65,71,73  p549:83</t>
  </si>
  <si>
    <t>四系共同教學</t>
  </si>
  <si>
    <t>p437:7,17 p438:37  p447:7  p448:45-47  p449:55  p458:41</t>
  </si>
  <si>
    <t>p468:33,37  p469:51 p475:25 p486:45  p487:87</t>
  </si>
  <si>
    <t>7.7-7.8</t>
  </si>
  <si>
    <r>
      <t>電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材 物 資</t>
    </r>
  </si>
  <si>
    <t>有抄襲嫌疑的,只有答案沒有過程的,該習題不予計分</t>
  </si>
  <si>
    <t>p56:49-52  p65:41-44  p66:51,53,78  p76:11,13,21  p77:57  p79:100-103  p85:21  p89:39</t>
  </si>
  <si>
    <t>作業要寫上姓名,學號,系級,任課教師,日期</t>
  </si>
  <si>
    <t>(8.4)3,5,7,9,11,13,15,17,21,23,25,37,38,55-60,63</t>
  </si>
  <si>
    <t>(8.5)9,12,13,17,19,20,23,27,39,41,43,47,49,51,53,55,62,63,65,67,68,79</t>
  </si>
  <si>
    <t>(8.7)13,15,17,19,21,27,29,45-47,64-66</t>
  </si>
  <si>
    <t>(8.8)5,7,9,11,13,15,17,19,21,23,25,27,29,31,33,48-50,51ab,52abd,59-62</t>
  </si>
  <si>
    <t>(8.10)1,3,4,8,13,15,19,23,28,31,33,34,69,73,74</t>
  </si>
  <si>
    <t>(9.1)84-86,90,92,104,110,118,122-129</t>
  </si>
  <si>
    <t>(9.4)47,48,53,101,102,106,113-116</t>
  </si>
  <si>
    <t>(10.3)3,11,15,45,47,51,56,73,74,79-82(10.4)51-53,56-64</t>
  </si>
  <si>
    <t>(11.1)2,8,15,16,33,37,63,65,69,71,77,82,85-90</t>
  </si>
  <si>
    <t>(11.2)9,15,27,29,37,38,45,47,49,50,55,59,67-74</t>
  </si>
  <si>
    <t>(11.4)25,27,29,47,48,51,55,56,61-64</t>
  </si>
  <si>
    <t>(11.5)15-17,23,29,31,35,55,63,68-70,75,79,81,84-88</t>
  </si>
  <si>
    <t>(12.1)1,3,17,19,23,51,55,63,64,87-90</t>
  </si>
  <si>
    <t>(12.2)11-14,33-36,38,39,49,51,53-58</t>
  </si>
  <si>
    <t>(12.4)4,5,11,34,37,38,40,41,43,45,46</t>
  </si>
  <si>
    <t>(12.5)3,7,9,13,17,21,22,31,33,37,41,43,45,58,59,61,63</t>
  </si>
  <si>
    <t>(12.7)13,16,27,29,33,39,55,57,58,62</t>
  </si>
  <si>
    <t>(12.8)5,21,25,47,49,53,59,63,64</t>
  </si>
  <si>
    <t>(13.3)10,13,17,19,21,22,25,27,31,35,39,41,53-56,61</t>
  </si>
  <si>
    <t>(13.4)5,11,19,29</t>
  </si>
  <si>
    <t>(13.5)3,9,11,17,31,38,42</t>
  </si>
  <si>
    <t>(13.6)3,4,21,24,25,28,33,35</t>
  </si>
  <si>
    <t>(13.8)1,3,5,7,15,19,22,24,27-30</t>
  </si>
  <si>
    <t>繳交習題</t>
  </si>
  <si>
    <t>(8.1)27,29,31,33,35,47,48,49,57,63,69,73,76,79,111-116</t>
  </si>
  <si>
    <t>(8.2)3,5,9,11,13,15,21,23-26,93-102</t>
  </si>
  <si>
    <t>(8.3)1,3-8,11,12,29,30,14-16,18-20,28,35,36,49,51,54,56,58,60</t>
  </si>
  <si>
    <t>(8.6)13,17,21,23,25,31,34,35,37,39,45,49,53,57,60,62,64</t>
  </si>
  <si>
    <t>(8.9)3,9,13-15,17,19-22,24,26,51,55</t>
  </si>
  <si>
    <t>(9.2)7,13,19,33,35,45,47,49,73,74</t>
  </si>
  <si>
    <t>(9.3)37,39,41,43,51,53,62,67,77,78</t>
  </si>
  <si>
    <t>(9.5)33,35,38,40,43,53,61,63-65</t>
  </si>
  <si>
    <t>(10.1)94,95,97,99-104 (10.2)43,89,97,99,104</t>
  </si>
  <si>
    <t>(10.5)33,39,41,45,49,81,87,91,92 (10.6)57,58,65,67</t>
  </si>
  <si>
    <t>(10.7)91,95,99,101-108,110</t>
  </si>
  <si>
    <t>(11.3)15,27,29,43-45,47-51,53</t>
  </si>
  <si>
    <t>(12.3)7,15,25,45,47,51,55,57,63,69,71,73,75-80,93,97-102</t>
  </si>
  <si>
    <t>(12.6)5,9,11,15,17,41,43,45,57,63,77-80</t>
  </si>
  <si>
    <t>(12.9)11,12,18,39,40 (12.10)5,15,19,36,37,39</t>
  </si>
  <si>
    <t>(13.1)7,15,21,25,33,38,39,45,49,55,57,58,60-62,65,67,77,78</t>
  </si>
  <si>
    <t>(13.2)9,12,15,19,20,37,40,47,49,50,51,75-78</t>
  </si>
  <si>
    <t>(13.7)3,9,12,15,17,19,35,36,38,45,46</t>
  </si>
  <si>
    <t>8.1-8.2</t>
  </si>
  <si>
    <t>8.4-8.5</t>
  </si>
  <si>
    <t>8.6-8.7</t>
  </si>
  <si>
    <t>8.9-8.10</t>
  </si>
  <si>
    <t>Review</t>
  </si>
  <si>
    <t>9.1-9.2</t>
  </si>
  <si>
    <t>9.4-9.5</t>
  </si>
  <si>
    <t>Midterm</t>
  </si>
  <si>
    <t>10.1-10.2</t>
  </si>
  <si>
    <t>10.3-10.6</t>
  </si>
  <si>
    <t>10.6-10.7</t>
  </si>
  <si>
    <t>11.1-11.4</t>
  </si>
  <si>
    <t>11.4-11.5</t>
  </si>
  <si>
    <t>12.1-12.2</t>
  </si>
  <si>
    <t>12.4-12.5</t>
  </si>
  <si>
    <t>12.9-12.10</t>
  </si>
  <si>
    <t>13.2-13.3</t>
  </si>
  <si>
    <t>13.5-13.6</t>
  </si>
  <si>
    <t>Final</t>
  </si>
  <si>
    <t>遲交不收</t>
  </si>
  <si>
    <t>繳交習題須知</t>
  </si>
  <si>
    <t>依順序標明正確的題目頁次,題號.</t>
  </si>
  <si>
    <t>依順序裝訂起來</t>
  </si>
  <si>
    <t>使用A4大小紙張書寫</t>
  </si>
  <si>
    <t>勿使用紅筆書寫</t>
  </si>
  <si>
    <t>作對習題數少於該次習題的1/4不予計分</t>
  </si>
  <si>
    <t>作對習題數多於該次習題的1/2計1分</t>
  </si>
  <si>
    <t>作對習題數介於該次習題的1/2與1/4計0.5分</t>
  </si>
  <si>
    <t>成績計算須知</t>
  </si>
  <si>
    <t>習題佔總成績 10%</t>
  </si>
  <si>
    <t>第一次期中考佔總成績 20%</t>
  </si>
  <si>
    <t>第二次期中考佔總成績 30%</t>
  </si>
  <si>
    <t>期末考佔總成績 40%</t>
  </si>
  <si>
    <t>學期成績等第依共同教學所有學生成績之排序決定之</t>
  </si>
  <si>
    <t>8.5-8.6</t>
  </si>
  <si>
    <t>八系共同教學</t>
  </si>
  <si>
    <t>2.5-3.1</t>
  </si>
  <si>
    <t>3.3-3.4</t>
  </si>
  <si>
    <t>3.6-3.7</t>
  </si>
  <si>
    <t>4.2-4.3</t>
  </si>
  <si>
    <t>4.5-5.1</t>
  </si>
  <si>
    <t>5.3-5.4</t>
  </si>
  <si>
    <t>成績計算方式：</t>
  </si>
  <si>
    <t>考試規則：</t>
  </si>
  <si>
    <t>習題計分規則：</t>
  </si>
  <si>
    <t>學期成績依共同教學所有學生成績</t>
  </si>
  <si>
    <t>p468:33,37  p469:51 p475:25 p486:45  p487:87</t>
  </si>
  <si>
    <t>7.7-7.8</t>
  </si>
  <si>
    <t>繳交習題 （遲交不收）</t>
  </si>
  <si>
    <t>（每次考試含之前所有教授內容）</t>
  </si>
  <si>
    <r>
      <t>p142:30,37,46  p150:31  p151:41  p153:7  p165:15,19,24</t>
    </r>
    <r>
      <rPr>
        <sz val="12"/>
        <rFont val="新細明體"/>
        <family val="1"/>
      </rPr>
      <t xml:space="preserve"> p172:31,57,60,62 </t>
    </r>
  </si>
  <si>
    <r>
      <t xml:space="preserve"> p181:13,21,30  p189:3,39,52  p190:53,61</t>
    </r>
    <r>
      <rPr>
        <sz val="12"/>
        <rFont val="新細明體"/>
        <family val="1"/>
      </rPr>
      <t xml:space="preserve"> p199:1-6,25,29,35  </t>
    </r>
  </si>
  <si>
    <r>
      <t>p208:1,24,30  p210:69  p217:24,26  p218:33  p219:45,52</t>
    </r>
    <r>
      <rPr>
        <sz val="12"/>
        <rFont val="新細明體"/>
        <family val="1"/>
      </rPr>
      <t xml:space="preserve"> p233:9,15  p234:39 p249:21,22,27,29,39,42  </t>
    </r>
  </si>
  <si>
    <r>
      <t>p261:11  p262:41,45  p272:4  p273:44  p274:62,70,71</t>
    </r>
    <r>
      <rPr>
        <sz val="12"/>
        <rFont val="新細明體"/>
        <family val="1"/>
      </rPr>
      <t xml:space="preserve"> p286:79,89  p287:102  </t>
    </r>
  </si>
  <si>
    <r>
      <t>p297:2,5,6,25,33,50  p299:115  p321:15  p322:61,73,89</t>
    </r>
    <r>
      <rPr>
        <sz val="12"/>
        <rFont val="新細明體"/>
        <family val="1"/>
      </rPr>
      <t xml:space="preserve"> p330:7,19,35,36  </t>
    </r>
  </si>
  <si>
    <r>
      <t>p338:5  p340:73,87-90,97,98,107  p348:60  p349:103</t>
    </r>
    <r>
      <rPr>
        <sz val="12"/>
        <rFont val="新細明體"/>
        <family val="1"/>
      </rPr>
      <t xml:space="preserve"> </t>
    </r>
  </si>
  <si>
    <r>
      <t>p357:44,51,67  p387:76  p393:17,26,33,43,55</t>
    </r>
    <r>
      <rPr>
        <sz val="12"/>
        <rFont val="新細明體"/>
        <family val="1"/>
      </rPr>
      <t xml:space="preserve"> p418:19  p419:41  </t>
    </r>
  </si>
  <si>
    <r>
      <t>p428:11  p429:27,47  p431:62</t>
    </r>
    <r>
      <rPr>
        <sz val="12"/>
        <rFont val="新細明體"/>
        <family val="1"/>
      </rPr>
      <t xml:space="preserve"> p437:7,17 p438:37  p447:7  p448:45-47  p449:55  p458:41</t>
    </r>
  </si>
  <si>
    <t>之排序決定之。</t>
  </si>
  <si>
    <t>有抄襲嫌疑的，不予計分。</t>
  </si>
  <si>
    <t>只有答案無過程者，不予計分。</t>
  </si>
  <si>
    <t>作業要寫上姓名、學號、系級、任課教師、日期 ; 勿用紅筆書寫。</t>
  </si>
  <si>
    <t>依順序標明題目頁次、題號，並裝訂起來 ; 使用A4大小紙張書寫 。</t>
  </si>
  <si>
    <t>期中考</t>
  </si>
  <si>
    <t>期末考</t>
  </si>
  <si>
    <t>總複習</t>
  </si>
  <si>
    <t>中秋假期</t>
  </si>
  <si>
    <t>校慶停課</t>
  </si>
  <si>
    <t>須攜帶學生證應試，桌面須淨空。</t>
  </si>
  <si>
    <t>作弊者學期成績零分，送校查辦。</t>
  </si>
  <si>
    <t>8.7-8.8</t>
  </si>
  <si>
    <t>8.10 9.1</t>
  </si>
  <si>
    <t>9.3-9.4</t>
  </si>
  <si>
    <t>放假一天</t>
  </si>
  <si>
    <t>10.1-10.4</t>
  </si>
  <si>
    <t>Review</t>
  </si>
  <si>
    <t xml:space="preserve">(10.5)33,39,41,45,49,81,87,91,92 </t>
  </si>
  <si>
    <t>(10.6)57,58,65,67</t>
  </si>
  <si>
    <t>七系共同教學</t>
  </si>
  <si>
    <r>
      <t>1</t>
    </r>
    <r>
      <rPr>
        <sz val="12"/>
        <rFont val="新細明體"/>
        <family val="1"/>
      </rPr>
      <t>.1-1.2</t>
    </r>
  </si>
  <si>
    <r>
      <t>1</t>
    </r>
    <r>
      <rPr>
        <sz val="12"/>
        <rFont val="新細明體"/>
        <family val="1"/>
      </rPr>
      <t>.3-1.4</t>
    </r>
  </si>
  <si>
    <r>
      <t>2</t>
    </r>
    <r>
      <rPr>
        <sz val="12"/>
        <rFont val="新細明體"/>
        <family val="1"/>
      </rPr>
      <t>.1-2.2</t>
    </r>
  </si>
  <si>
    <r>
      <t>2</t>
    </r>
    <r>
      <rPr>
        <sz val="12"/>
        <rFont val="新細明體"/>
        <family val="1"/>
      </rPr>
      <t>.4-2.5</t>
    </r>
  </si>
  <si>
    <r>
      <t>3</t>
    </r>
    <r>
      <rPr>
        <sz val="12"/>
        <rFont val="新細明體"/>
        <family val="1"/>
      </rPr>
      <t>.1-3.2</t>
    </r>
  </si>
  <si>
    <r>
      <t>3</t>
    </r>
    <r>
      <rPr>
        <sz val="12"/>
        <rFont val="新細明體"/>
        <family val="1"/>
      </rPr>
      <t>.4-3.5</t>
    </r>
  </si>
  <si>
    <r>
      <t>4</t>
    </r>
    <r>
      <rPr>
        <sz val="12"/>
        <rFont val="新細明體"/>
        <family val="1"/>
      </rPr>
      <t>.1-4.2</t>
    </r>
  </si>
  <si>
    <r>
      <t>4</t>
    </r>
    <r>
      <rPr>
        <sz val="12"/>
        <rFont val="新細明體"/>
        <family val="1"/>
      </rPr>
      <t>.4-4.5</t>
    </r>
  </si>
  <si>
    <r>
      <t>5</t>
    </r>
    <r>
      <rPr>
        <sz val="12"/>
        <rFont val="新細明體"/>
        <family val="1"/>
      </rPr>
      <t>.2-5.3</t>
    </r>
  </si>
  <si>
    <r>
      <t>5</t>
    </r>
    <r>
      <rPr>
        <sz val="12"/>
        <rFont val="新細明體"/>
        <family val="1"/>
      </rPr>
      <t>.4-5.5</t>
    </r>
  </si>
  <si>
    <r>
      <t>5</t>
    </r>
    <r>
      <rPr>
        <sz val="12"/>
        <rFont val="新細明體"/>
        <family val="1"/>
      </rPr>
      <t>.7,6.2</t>
    </r>
  </si>
  <si>
    <r>
      <t>7</t>
    </r>
    <r>
      <rPr>
        <sz val="12"/>
        <rFont val="新細明體"/>
        <family val="1"/>
      </rPr>
      <t>.2-7.3</t>
    </r>
  </si>
  <si>
    <r>
      <t>7</t>
    </r>
    <r>
      <rPr>
        <sz val="12"/>
        <rFont val="新細明體"/>
        <family val="1"/>
      </rPr>
      <t>.5,8.1</t>
    </r>
  </si>
  <si>
    <r>
      <t>8</t>
    </r>
    <r>
      <rPr>
        <sz val="12"/>
        <rFont val="新細明體"/>
        <family val="1"/>
      </rPr>
      <t>.3-8.4</t>
    </r>
  </si>
  <si>
    <r>
      <t>8</t>
    </r>
    <r>
      <rPr>
        <sz val="12"/>
        <rFont val="新細明體"/>
        <family val="1"/>
      </rPr>
      <t>.6-8.7</t>
    </r>
  </si>
  <si>
    <t>1.2:63-66 1.3:49,55,62,67,69,78,113,114,118,121 1.4:16,58,92,93,107 1.5:12,35,73</t>
  </si>
  <si>
    <r>
      <t>2</t>
    </r>
    <r>
      <rPr>
        <sz val="12"/>
        <rFont val="新細明體"/>
        <family val="1"/>
      </rPr>
      <t>.4:31,58,112,113,121 2.5:13,26,41,46,74 2.6:3,15,31</t>
    </r>
  </si>
  <si>
    <r>
      <t>3</t>
    </r>
    <r>
      <rPr>
        <sz val="12"/>
        <rFont val="新細明體"/>
        <family val="1"/>
      </rPr>
      <t>.1:15,25,35,40,68 3.2:46,76,78,81,84,85 3.3:24,29,45,64,77(c),103</t>
    </r>
  </si>
  <si>
    <r>
      <t>3</t>
    </r>
    <r>
      <rPr>
        <sz val="12"/>
        <rFont val="新細明體"/>
        <family val="1"/>
      </rPr>
      <t>.7,3.9</t>
    </r>
  </si>
  <si>
    <r>
      <t>3</t>
    </r>
    <r>
      <rPr>
        <sz val="12"/>
        <rFont val="新細明體"/>
        <family val="1"/>
      </rPr>
      <t>.4:27,40,61,63,78 3.5:27,31,39,103 3.6:1-6,71 3.7:2,24,27,52 3.9:9,20,37,46</t>
    </r>
  </si>
  <si>
    <r>
      <t>4</t>
    </r>
    <r>
      <rPr>
        <sz val="12"/>
        <rFont val="新細明體"/>
        <family val="1"/>
      </rPr>
      <t>.1:21,28,42,93,94,96 4.2:32,41,43 4.3:2,41,43,49,74,75,77</t>
    </r>
  </si>
  <si>
    <r>
      <t>4</t>
    </r>
    <r>
      <rPr>
        <sz val="12"/>
        <rFont val="新細明體"/>
        <family val="1"/>
      </rPr>
      <t>.4:22,26,87,92,105,106 4.5:26,44,70,117,134 5.1:49,69,80,93,111</t>
    </r>
  </si>
  <si>
    <r>
      <t>5</t>
    </r>
    <r>
      <rPr>
        <sz val="12"/>
        <rFont val="新細明體"/>
        <family val="1"/>
      </rPr>
      <t>.2:20,27,33,100,102 5.3:36,71,97,98,106,108</t>
    </r>
  </si>
  <si>
    <r>
      <t>5</t>
    </r>
    <r>
      <rPr>
        <sz val="12"/>
        <rFont val="新細明體"/>
        <family val="1"/>
      </rPr>
      <t>.4:47,57,60,94,130 5.5:39,52,60,64,68 5.6:45,49,77,93,94,98</t>
    </r>
  </si>
  <si>
    <r>
      <t>5</t>
    </r>
    <r>
      <rPr>
        <sz val="12"/>
        <rFont val="新細明體"/>
        <family val="1"/>
      </rPr>
      <t>.7:15,21,25,31,45,67 6.2:5,8,21,70 6.3:13,18,19,87 7.1:17,28,44,88,94</t>
    </r>
  </si>
  <si>
    <r>
      <t>7</t>
    </r>
    <r>
      <rPr>
        <sz val="12"/>
        <rFont val="新細明體"/>
        <family val="1"/>
      </rPr>
      <t>.2:11,62,64,70,74,77 7.3:7,14,25,26,52 7.4:6,30,37,43,60</t>
    </r>
  </si>
  <si>
    <r>
      <t>7</t>
    </r>
    <r>
      <rPr>
        <sz val="12"/>
        <rFont val="新細明體"/>
        <family val="1"/>
      </rPr>
      <t>.5:9,25 8.1:36,38,48,49,85,101 8.2:11,21,29,83,91,93,114</t>
    </r>
  </si>
  <si>
    <t>8.3:5,39,97,104,106 8.4:11,27,40,43,48,51 8.5:20,43,46,49,65</t>
  </si>
  <si>
    <r>
      <t>8</t>
    </r>
    <r>
      <rPr>
        <sz val="12"/>
        <rFont val="新細明體"/>
        <family val="1"/>
      </rPr>
      <t>.6:35,41,52,53,65 8.7:13,41,98,102,103,108 8.8:21,49,91,92,103 (此次習題不繳交)</t>
    </r>
  </si>
  <si>
    <r>
      <t>2</t>
    </r>
    <r>
      <rPr>
        <sz val="12"/>
        <rFont val="新細明體"/>
        <family val="1"/>
      </rPr>
      <t>.1:9,23,100-103 2.2:43,47,52,113 2.3:9,42,47,95,135,137</t>
    </r>
  </si>
  <si>
    <t>依順序標明題目頁次、題號，並裝訂起來 ; 使用A4大小紙張書寫。</t>
  </si>
  <si>
    <r>
      <t>r</t>
    </r>
    <r>
      <rPr>
        <sz val="12"/>
        <rFont val="新細明體"/>
        <family val="1"/>
      </rPr>
      <t>eview</t>
    </r>
  </si>
  <si>
    <r>
      <t>1</t>
    </r>
    <r>
      <rPr>
        <sz val="12"/>
        <rFont val="新細明體"/>
        <family val="1"/>
      </rPr>
      <t>.5-2.2</t>
    </r>
  </si>
  <si>
    <r>
      <t>r</t>
    </r>
    <r>
      <rPr>
        <sz val="12"/>
        <rFont val="新細明體"/>
        <family val="1"/>
      </rPr>
      <t>eview</t>
    </r>
  </si>
  <si>
    <r>
      <t>7</t>
    </r>
    <r>
      <rPr>
        <sz val="12"/>
        <rFont val="新細明體"/>
        <family val="1"/>
      </rPr>
      <t>.2-7.3</t>
    </r>
  </si>
  <si>
    <r>
      <t>7</t>
    </r>
    <r>
      <rPr>
        <sz val="12"/>
        <rFont val="新細明體"/>
        <family val="1"/>
      </rPr>
      <t>.3-7.4</t>
    </r>
  </si>
  <si>
    <t>to 3.6</t>
  </si>
  <si>
    <r>
      <t>t</t>
    </r>
    <r>
      <rPr>
        <sz val="12"/>
        <rFont val="新細明體"/>
        <family val="1"/>
      </rPr>
      <t>o 6.6</t>
    </r>
  </si>
  <si>
    <t>放假</t>
  </si>
  <si>
    <t>停課</t>
  </si>
  <si>
    <t>1.1: 5, 17, 18,28, 33, 46;  1.2: 15, 26, 56, 66, 74, 93;  1.4: 18, 29, 43, 54, 66, 90;</t>
  </si>
  <si>
    <t>2.1: 12, 16, 52; 2.2: 19, 23, 31, 54, 73, 74; 2.3: 6, 8, 23, 48, 56, 62;</t>
  </si>
  <si>
    <t>2.5: 7, 11, 19, 22, 28; 2.6: 18, 24, 39, 42, 53, 73, 105; 2.7: 3, 17, 21, 35, 57;</t>
  </si>
  <si>
    <t xml:space="preserve">2.9: 1, 9, 22; 3.1: 29, 48, 55, 88; </t>
  </si>
  <si>
    <t xml:space="preserve">3.2: 22, 26, 29, 30, 36; 3.3:17, 18, 38, 54, 55;  3.4: 17, 30, 44, 47, 48; </t>
  </si>
  <si>
    <t>3.5: 13, 35, 27, 29, 56; 3.6: 13, 25;  4.1: 9, 15, 21, 26, 29;</t>
  </si>
  <si>
    <t>4.2: 1, 6, 9, 33, 35, 41, 49; 4.3: 57, 58; 4.4: 28, 47, 49, 57;</t>
  </si>
  <si>
    <t>4.5: 6, 17, 30, 42, 45, 51, 59, 97; 5.1: 11, 15, 30, 31; 5.2: 2, 10, 17, 33, 47, 55;</t>
  </si>
  <si>
    <t>5.3: 2, 7, 24, 28, 34; 5.4: 14, 35; 6.1: 28, 33, 48, 78, 81, 82; 6.2: 18, 26, 40, 56, 57, 60;</t>
  </si>
  <si>
    <t>6.3: 23, 29, 37, 90, 94, 99, 107; 6.4: 27, 42, 49, 50; 6.5: 40,45, 51, 66, 79, 80</t>
  </si>
  <si>
    <t>6.7: 7, 14, 20, 31, 35, 49, 55, 72; 7.1: 3, 6, 13, 16, 22, 40; 7.2: 1, 4, 19, 30, 34, 37, 39</t>
  </si>
  <si>
    <t>7.3: 4, 8, 12, 25, 27, 30, 31; 7.4: 7, 11, 17, 18, 23, 36, 37,46;</t>
  </si>
  <si>
    <t>7.6: 10, 12, 33, 37, 41, 44(不交);</t>
  </si>
  <si>
    <r>
      <t>4</t>
    </r>
    <r>
      <rPr>
        <sz val="12"/>
        <rFont val="新細明體"/>
        <family val="1"/>
      </rPr>
      <t>.2, 4.3</t>
    </r>
  </si>
  <si>
    <r>
      <t xml:space="preserve">4.5, 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.1</t>
    </r>
  </si>
  <si>
    <r>
      <t xml:space="preserve">5.3, 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.4</t>
    </r>
  </si>
  <si>
    <t>6.3, 6.4</t>
  </si>
  <si>
    <r>
      <t>6</t>
    </r>
    <r>
      <rPr>
        <sz val="12"/>
        <rFont val="新細明體"/>
        <family val="1"/>
      </rPr>
      <t xml:space="preserve">.5, </t>
    </r>
    <r>
      <rPr>
        <sz val="12"/>
        <rFont val="新細明體"/>
        <family val="1"/>
      </rPr>
      <t>6.6</t>
    </r>
  </si>
  <si>
    <r>
      <t>1</t>
    </r>
    <r>
      <rPr>
        <sz val="12"/>
        <rFont val="新細明體"/>
        <family val="1"/>
      </rPr>
      <t>.1, 1.2</t>
    </r>
  </si>
  <si>
    <r>
      <t>2</t>
    </r>
    <r>
      <rPr>
        <sz val="12"/>
        <rFont val="新細明體"/>
        <family val="1"/>
      </rPr>
      <t>.5, 2.6</t>
    </r>
  </si>
  <si>
    <r>
      <t>2</t>
    </r>
    <r>
      <rPr>
        <sz val="12"/>
        <rFont val="新細明體"/>
        <family val="1"/>
      </rPr>
      <t>.9, 3.1</t>
    </r>
  </si>
  <si>
    <t>3.3, 3.4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</si>
</sst>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[DBNum1][$-404]e&quot;年&quot;m&quot;月&quot;d&quot;日&quot;"/>
    <numFmt numFmtId="178" formatCode="aaa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mmm\-yyyy"/>
    <numFmt numFmtId="183" formatCode="[$-404]aaa;@"/>
    <numFmt numFmtId="184" formatCode="[$-404]e/m/d;@"/>
    <numFmt numFmtId="185" formatCode="[$-404]e&quot;年&quot;m&quot;月&quot;d&quot;日&quot;;@"/>
    <numFmt numFmtId="186" formatCode="[$-404]yyyy&quot;年&quot;m&quot;月&quot;d&quot;日&quot;dddd"/>
  </numFmts>
  <fonts count="31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4"/>
      <name val="標楷體"/>
      <family val="4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標楷體"/>
      <family val="4"/>
    </font>
    <font>
      <b/>
      <sz val="14"/>
      <name val="新細明體"/>
      <family val="1"/>
    </font>
    <font>
      <sz val="14"/>
      <name val="新細明體"/>
      <family val="1"/>
    </font>
    <font>
      <sz val="14"/>
      <name val="Times New Roman"/>
      <family val="1"/>
    </font>
    <font>
      <b/>
      <sz val="12"/>
      <name val="新細明體"/>
      <family val="1"/>
    </font>
    <font>
      <sz val="12"/>
      <name val="標楷體"/>
      <family val="4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42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42"/>
      <name val="新細明體"/>
      <family val="1"/>
    </font>
    <font>
      <sz val="12"/>
      <color indexed="8"/>
      <name val="新細明體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3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8" fillId="0" borderId="1" applyNumberFormat="0" applyFill="0" applyAlignment="0" applyProtection="0"/>
    <xf numFmtId="0" fontId="18" fillId="11" borderId="0" applyNumberFormat="0" applyBorder="0" applyAlignment="0" applyProtection="0"/>
    <xf numFmtId="9" fontId="0" fillId="0" borderId="0" applyFont="0" applyFill="0" applyBorder="0" applyAlignment="0" applyProtection="0"/>
    <xf numFmtId="0" fontId="23" fillId="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0" fillId="4" borderId="4" applyNumberFormat="0" applyFont="0" applyAlignment="0" applyProtection="0"/>
    <xf numFmtId="0" fontId="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1" fillId="3" borderId="2" applyNumberFormat="0" applyAlignment="0" applyProtection="0"/>
    <xf numFmtId="0" fontId="22" fillId="2" borderId="8" applyNumberFormat="0" applyAlignment="0" applyProtection="0"/>
    <xf numFmtId="0" fontId="25" fillId="16" borderId="9" applyNumberFormat="0" applyAlignment="0" applyProtection="0"/>
    <xf numFmtId="0" fontId="19" fillId="17" borderId="0" applyNumberFormat="0" applyBorder="0" applyAlignment="0" applyProtection="0"/>
    <xf numFmtId="0" fontId="26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177" fontId="0" fillId="0" borderId="10" xfId="0" applyNumberFormat="1" applyBorder="1" applyAlignment="1">
      <alignment/>
    </xf>
    <xf numFmtId="178" fontId="0" fillId="0" borderId="10" xfId="0" applyNumberFormat="1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3" borderId="11" xfId="0" applyFill="1" applyBorder="1" applyAlignment="1">
      <alignment horizontal="center" wrapText="1"/>
    </xf>
    <xf numFmtId="0" fontId="0" fillId="3" borderId="12" xfId="0" applyFill="1" applyBorder="1" applyAlignment="1">
      <alignment horizontal="center" wrapText="1"/>
    </xf>
    <xf numFmtId="0" fontId="6" fillId="0" borderId="13" xfId="0" applyFont="1" applyBorder="1" applyAlignment="1">
      <alignment/>
    </xf>
    <xf numFmtId="0" fontId="0" fillId="3" borderId="14" xfId="0" applyFill="1" applyBorder="1" applyAlignment="1">
      <alignment horizontal="center" wrapText="1"/>
    </xf>
    <xf numFmtId="0" fontId="6" fillId="0" borderId="13" xfId="0" applyFont="1" applyBorder="1" applyAlignment="1">
      <alignment shrinkToFit="1"/>
    </xf>
    <xf numFmtId="0" fontId="6" fillId="0" borderId="13" xfId="0" applyFont="1" applyBorder="1" applyAlignment="1">
      <alignment/>
    </xf>
    <xf numFmtId="0" fontId="6" fillId="0" borderId="13" xfId="0" applyFont="1" applyFill="1" applyBorder="1" applyAlignment="1">
      <alignment/>
    </xf>
    <xf numFmtId="0" fontId="0" fillId="0" borderId="13" xfId="0" applyBorder="1" applyAlignment="1">
      <alignment/>
    </xf>
    <xf numFmtId="0" fontId="0" fillId="3" borderId="13" xfId="0" applyFill="1" applyBorder="1" applyAlignment="1">
      <alignment horizontal="center" wrapText="1"/>
    </xf>
    <xf numFmtId="0" fontId="6" fillId="0" borderId="15" xfId="0" applyFont="1" applyFill="1" applyBorder="1" applyAlignment="1">
      <alignment/>
    </xf>
    <xf numFmtId="0" fontId="0" fillId="3" borderId="16" xfId="0" applyFill="1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8" fillId="0" borderId="0" xfId="0" applyFont="1" applyAlignment="1">
      <alignment/>
    </xf>
    <xf numFmtId="0" fontId="10" fillId="0" borderId="0" xfId="0" applyFont="1" applyBorder="1" applyAlignment="1">
      <alignment/>
    </xf>
    <xf numFmtId="178" fontId="1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178" fontId="12" fillId="0" borderId="0" xfId="0" applyNumberFormat="1" applyFont="1" applyBorder="1" applyAlignment="1">
      <alignment horizontal="left"/>
    </xf>
    <xf numFmtId="178" fontId="12" fillId="0" borderId="17" xfId="0" applyNumberFormat="1" applyFont="1" applyBorder="1" applyAlignment="1">
      <alignment horizontal="left"/>
    </xf>
    <xf numFmtId="178" fontId="12" fillId="0" borderId="18" xfId="0" applyNumberFormat="1" applyFont="1" applyBorder="1" applyAlignment="1">
      <alignment horizontal="left"/>
    </xf>
    <xf numFmtId="178" fontId="12" fillId="0" borderId="19" xfId="0" applyNumberFormat="1" applyFont="1" applyBorder="1" applyAlignment="1">
      <alignment horizontal="left"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178" fontId="9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/>
    </xf>
    <xf numFmtId="58" fontId="9" fillId="0" borderId="13" xfId="0" applyNumberFormat="1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58" fontId="9" fillId="0" borderId="15" xfId="0" applyNumberFormat="1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58" fontId="9" fillId="0" borderId="29" xfId="0" applyNumberFormat="1" applyFont="1" applyBorder="1" applyAlignment="1">
      <alignment horizontal="left"/>
    </xf>
    <xf numFmtId="0" fontId="12" fillId="0" borderId="30" xfId="0" applyFont="1" applyBorder="1" applyAlignment="1">
      <alignment horizontal="left"/>
    </xf>
    <xf numFmtId="58" fontId="9" fillId="0" borderId="20" xfId="0" applyNumberFormat="1" applyFont="1" applyBorder="1" applyAlignment="1">
      <alignment horizontal="left"/>
    </xf>
    <xf numFmtId="58" fontId="12" fillId="0" borderId="20" xfId="0" applyNumberFormat="1" applyFont="1" applyBorder="1" applyAlignment="1">
      <alignment horizontal="left"/>
    </xf>
    <xf numFmtId="58" fontId="12" fillId="0" borderId="31" xfId="0" applyNumberFormat="1" applyFont="1" applyBorder="1" applyAlignment="1">
      <alignment horizontal="left"/>
    </xf>
    <xf numFmtId="58" fontId="12" fillId="0" borderId="32" xfId="0" applyNumberFormat="1" applyFont="1" applyBorder="1" applyAlignment="1">
      <alignment horizontal="left"/>
    </xf>
    <xf numFmtId="58" fontId="9" fillId="0" borderId="32" xfId="0" applyNumberFormat="1" applyFont="1" applyBorder="1" applyAlignment="1">
      <alignment horizontal="left"/>
    </xf>
    <xf numFmtId="178" fontId="9" fillId="0" borderId="18" xfId="0" applyNumberFormat="1" applyFont="1" applyBorder="1" applyAlignment="1">
      <alignment horizontal="left"/>
    </xf>
    <xf numFmtId="58" fontId="12" fillId="0" borderId="33" xfId="0" applyNumberFormat="1" applyFont="1" applyBorder="1" applyAlignment="1">
      <alignment horizontal="left"/>
    </xf>
    <xf numFmtId="0" fontId="12" fillId="0" borderId="20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35" xfId="0" applyFont="1" applyBorder="1" applyAlignment="1">
      <alignment/>
    </xf>
    <xf numFmtId="0" fontId="8" fillId="0" borderId="20" xfId="0" applyFont="1" applyBorder="1" applyAlignment="1">
      <alignment vertical="top"/>
    </xf>
    <xf numFmtId="0" fontId="8" fillId="0" borderId="20" xfId="0" applyFont="1" applyBorder="1" applyAlignment="1">
      <alignment horizontal="center" vertical="top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178" fontId="9" fillId="0" borderId="36" xfId="0" applyNumberFormat="1" applyFont="1" applyBorder="1" applyAlignment="1">
      <alignment/>
    </xf>
    <xf numFmtId="0" fontId="0" fillId="0" borderId="31" xfId="0" applyFont="1" applyBorder="1" applyAlignment="1">
      <alignment/>
    </xf>
    <xf numFmtId="0" fontId="5" fillId="0" borderId="0" xfId="0" applyFont="1" applyBorder="1" applyAlignment="1">
      <alignment horizontal="left"/>
    </xf>
    <xf numFmtId="183" fontId="9" fillId="0" borderId="29" xfId="0" applyNumberFormat="1" applyFont="1" applyBorder="1" applyAlignment="1">
      <alignment horizontal="left"/>
    </xf>
    <xf numFmtId="183" fontId="9" fillId="0" borderId="13" xfId="0" applyNumberFormat="1" applyFont="1" applyBorder="1" applyAlignment="1">
      <alignment horizontal="left"/>
    </xf>
    <xf numFmtId="183" fontId="9" fillId="0" borderId="15" xfId="0" applyNumberFormat="1" applyFont="1" applyBorder="1" applyAlignment="1">
      <alignment horizontal="left"/>
    </xf>
    <xf numFmtId="0" fontId="8" fillId="0" borderId="10" xfId="0" applyFont="1" applyBorder="1" applyAlignment="1">
      <alignment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38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0" fontId="0" fillId="0" borderId="38" xfId="0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85" fontId="0" fillId="0" borderId="10" xfId="0" applyNumberFormat="1" applyFont="1" applyBorder="1" applyAlignment="1">
      <alignment horizontal="distributed"/>
    </xf>
    <xf numFmtId="185" fontId="0" fillId="0" borderId="10" xfId="0" applyNumberFormat="1" applyFont="1" applyBorder="1" applyAlignment="1">
      <alignment horizontal="distributed"/>
    </xf>
    <xf numFmtId="178" fontId="0" fillId="0" borderId="10" xfId="0" applyNumberFormat="1" applyFont="1" applyBorder="1" applyAlignment="1">
      <alignment horizontal="center"/>
    </xf>
    <xf numFmtId="178" fontId="0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13" fillId="0" borderId="42" xfId="0" applyFont="1" applyBorder="1" applyAlignment="1">
      <alignment/>
    </xf>
    <xf numFmtId="178" fontId="8" fillId="0" borderId="0" xfId="0" applyNumberFormat="1" applyFont="1" applyBorder="1" applyAlignment="1">
      <alignment horizontal="left"/>
    </xf>
    <xf numFmtId="178" fontId="8" fillId="0" borderId="17" xfId="0" applyNumberFormat="1" applyFont="1" applyBorder="1" applyAlignment="1">
      <alignment horizontal="left"/>
    </xf>
    <xf numFmtId="178" fontId="8" fillId="0" borderId="18" xfId="0" applyNumberFormat="1" applyFont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178" fontId="8" fillId="0" borderId="19" xfId="0" applyNumberFormat="1" applyFont="1" applyBorder="1" applyAlignment="1">
      <alignment horizontal="left"/>
    </xf>
    <xf numFmtId="0" fontId="8" fillId="0" borderId="35" xfId="0" applyFont="1" applyBorder="1" applyAlignment="1">
      <alignment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center" vertical="top"/>
    </xf>
    <xf numFmtId="183" fontId="9" fillId="0" borderId="10" xfId="0" applyNumberFormat="1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178" fontId="9" fillId="0" borderId="43" xfId="0" applyNumberFormat="1" applyFont="1" applyBorder="1" applyAlignment="1">
      <alignment/>
    </xf>
    <xf numFmtId="0" fontId="9" fillId="0" borderId="12" xfId="0" applyFont="1" applyBorder="1" applyAlignment="1">
      <alignment horizontal="center"/>
    </xf>
    <xf numFmtId="183" fontId="9" fillId="0" borderId="44" xfId="0" applyNumberFormat="1" applyFont="1" applyBorder="1" applyAlignment="1">
      <alignment horizontal="left"/>
    </xf>
    <xf numFmtId="0" fontId="0" fillId="0" borderId="10" xfId="0" applyFont="1" applyBorder="1" applyAlignment="1">
      <alignment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zoomScalePageLayoutView="0" workbookViewId="0" topLeftCell="A1">
      <selection activeCell="E11" sqref="E11"/>
    </sheetView>
  </sheetViews>
  <sheetFormatPr defaultColWidth="9.00390625" defaultRowHeight="16.5"/>
  <cols>
    <col min="1" max="1" width="35.125" style="0" customWidth="1"/>
    <col min="2" max="2" width="1.25" style="0" customWidth="1"/>
    <col min="3" max="3" width="14.125" style="0" customWidth="1"/>
    <col min="6" max="6" width="70.625" style="0" customWidth="1"/>
  </cols>
  <sheetData>
    <row r="1" spans="1:6" ht="15.75" customHeight="1">
      <c r="A1" s="105" t="s">
        <v>32</v>
      </c>
      <c r="B1" s="67"/>
      <c r="C1" s="85" t="s">
        <v>0</v>
      </c>
      <c r="D1" s="85"/>
      <c r="E1" s="85" t="s">
        <v>22</v>
      </c>
      <c r="F1" s="85" t="s">
        <v>171</v>
      </c>
    </row>
    <row r="2" spans="1:6" ht="15.75" customHeight="1">
      <c r="A2" s="106"/>
      <c r="B2" s="67"/>
      <c r="C2" s="82">
        <v>41170</v>
      </c>
      <c r="D2" s="84">
        <f>C2</f>
        <v>41170</v>
      </c>
      <c r="E2" s="79" t="s">
        <v>260</v>
      </c>
      <c r="F2" s="71" t="s">
        <v>184</v>
      </c>
    </row>
    <row r="3" spans="1:6" ht="15.75" customHeight="1">
      <c r="A3" s="106" t="s">
        <v>158</v>
      </c>
      <c r="B3" s="67"/>
      <c r="C3" s="82">
        <v>41173</v>
      </c>
      <c r="D3" s="84">
        <f>C3</f>
        <v>41173</v>
      </c>
      <c r="E3" s="79">
        <v>1.4</v>
      </c>
      <c r="F3" s="71" t="s">
        <v>232</v>
      </c>
    </row>
    <row r="4" spans="1:6" ht="15.75" customHeight="1">
      <c r="A4" s="106"/>
      <c r="B4" s="67"/>
      <c r="C4" s="82">
        <f>C2+7</f>
        <v>41177</v>
      </c>
      <c r="D4" s="84">
        <f aca="true" t="shared" si="0" ref="D4:D36">C4</f>
        <v>41177</v>
      </c>
      <c r="E4" s="86" t="s">
        <v>234</v>
      </c>
      <c r="F4" s="5" t="s">
        <v>242</v>
      </c>
    </row>
    <row r="5" spans="1:6" ht="15.75" customHeight="1">
      <c r="A5" s="106" t="s">
        <v>33</v>
      </c>
      <c r="B5" s="67"/>
      <c r="C5" s="81">
        <f>C3+7</f>
        <v>41180</v>
      </c>
      <c r="D5" s="84">
        <f t="shared" si="0"/>
        <v>41180</v>
      </c>
      <c r="E5" s="86">
        <v>2.3</v>
      </c>
      <c r="F5" s="71"/>
    </row>
    <row r="6" spans="1:6" ht="15.75" customHeight="1" thickBot="1">
      <c r="A6" s="107"/>
      <c r="B6" s="67"/>
      <c r="C6" s="82">
        <f>C4+7</f>
        <v>41184</v>
      </c>
      <c r="D6" s="84">
        <f t="shared" si="0"/>
        <v>41184</v>
      </c>
      <c r="E6" s="86" t="s">
        <v>261</v>
      </c>
      <c r="F6" s="5" t="s">
        <v>243</v>
      </c>
    </row>
    <row r="7" spans="1:6" ht="15.75" customHeight="1">
      <c r="A7" s="18"/>
      <c r="B7" s="18"/>
      <c r="C7" s="81">
        <f aca="true" t="shared" si="1" ref="C7:C36">C5+7</f>
        <v>41187</v>
      </c>
      <c r="D7" s="84">
        <f t="shared" si="0"/>
        <v>41187</v>
      </c>
      <c r="E7" s="86">
        <v>2.7</v>
      </c>
      <c r="F7" s="5"/>
    </row>
    <row r="8" spans="1:6" ht="15.75" customHeight="1">
      <c r="A8" s="72" t="s">
        <v>165</v>
      </c>
      <c r="B8" s="21"/>
      <c r="C8" s="82">
        <f t="shared" si="1"/>
        <v>41191</v>
      </c>
      <c r="D8" s="84">
        <f t="shared" si="0"/>
        <v>41191</v>
      </c>
      <c r="E8" s="86" t="s">
        <v>262</v>
      </c>
      <c r="F8" s="5" t="s">
        <v>244</v>
      </c>
    </row>
    <row r="9" spans="1:6" ht="15.75" customHeight="1">
      <c r="A9" s="75" t="s">
        <v>25</v>
      </c>
      <c r="B9" s="20"/>
      <c r="C9" s="81">
        <f t="shared" si="1"/>
        <v>41194</v>
      </c>
      <c r="D9" s="84">
        <f t="shared" si="0"/>
        <v>41194</v>
      </c>
      <c r="E9" s="86">
        <v>3.2</v>
      </c>
      <c r="F9" s="80"/>
    </row>
    <row r="10" spans="1:6" ht="15.75" customHeight="1">
      <c r="A10" s="75" t="s">
        <v>26</v>
      </c>
      <c r="B10" s="20"/>
      <c r="C10" s="82">
        <f t="shared" si="1"/>
        <v>41198</v>
      </c>
      <c r="D10" s="84">
        <f t="shared" si="0"/>
        <v>41198</v>
      </c>
      <c r="E10" s="1" t="s">
        <v>263</v>
      </c>
      <c r="F10" s="5" t="s">
        <v>245</v>
      </c>
    </row>
    <row r="11" spans="1:6" ht="15.75" customHeight="1">
      <c r="A11" s="75" t="s">
        <v>27</v>
      </c>
      <c r="B11" s="20"/>
      <c r="C11" s="81">
        <f t="shared" si="1"/>
        <v>41201</v>
      </c>
      <c r="D11" s="84">
        <f t="shared" si="0"/>
        <v>41201</v>
      </c>
      <c r="E11" s="86">
        <v>3.5</v>
      </c>
      <c r="F11" s="80"/>
    </row>
    <row r="12" spans="1:6" ht="15.75" customHeight="1">
      <c r="A12" s="75" t="s">
        <v>28</v>
      </c>
      <c r="B12" s="20"/>
      <c r="C12" s="82">
        <f t="shared" si="1"/>
        <v>41205</v>
      </c>
      <c r="D12" s="84">
        <f t="shared" si="0"/>
        <v>41205</v>
      </c>
      <c r="E12" s="86">
        <v>3.6</v>
      </c>
      <c r="F12" s="5" t="s">
        <v>246</v>
      </c>
    </row>
    <row r="13" spans="1:6" ht="15.75" customHeight="1">
      <c r="A13" s="75"/>
      <c r="B13" s="21"/>
      <c r="C13" s="81">
        <f t="shared" si="1"/>
        <v>41208</v>
      </c>
      <c r="D13" s="84">
        <f t="shared" si="0"/>
        <v>41208</v>
      </c>
      <c r="E13" s="86" t="s">
        <v>235</v>
      </c>
      <c r="F13" s="80"/>
    </row>
    <row r="14" spans="1:6" ht="15.75" customHeight="1">
      <c r="A14" s="75" t="s">
        <v>172</v>
      </c>
      <c r="B14" s="21"/>
      <c r="C14" s="82">
        <f t="shared" si="1"/>
        <v>41212</v>
      </c>
      <c r="D14" s="84">
        <f t="shared" si="0"/>
        <v>41212</v>
      </c>
      <c r="E14" s="86" t="s">
        <v>186</v>
      </c>
      <c r="F14" s="5" t="s">
        <v>238</v>
      </c>
    </row>
    <row r="15" spans="1:6" ht="15.75" customHeight="1">
      <c r="A15" s="73" t="s">
        <v>168</v>
      </c>
      <c r="B15" s="21"/>
      <c r="C15" s="81">
        <f t="shared" si="1"/>
        <v>41215</v>
      </c>
      <c r="D15" s="84">
        <f t="shared" si="0"/>
        <v>41215</v>
      </c>
      <c r="E15" s="86">
        <v>4.1</v>
      </c>
      <c r="F15" s="80"/>
    </row>
    <row r="16" spans="1:6" ht="15.75" customHeight="1">
      <c r="A16" s="74" t="s">
        <v>181</v>
      </c>
      <c r="B16" s="21"/>
      <c r="C16" s="82">
        <f t="shared" si="1"/>
        <v>41219</v>
      </c>
      <c r="D16" s="84">
        <f t="shared" si="0"/>
        <v>41219</v>
      </c>
      <c r="E16" s="86" t="s">
        <v>255</v>
      </c>
      <c r="F16" s="5" t="s">
        <v>247</v>
      </c>
    </row>
    <row r="17" spans="1:6" ht="15.75" customHeight="1">
      <c r="A17" s="21"/>
      <c r="B17" s="21"/>
      <c r="C17" s="81">
        <f t="shared" si="1"/>
        <v>41222</v>
      </c>
      <c r="D17" s="84">
        <f t="shared" si="0"/>
        <v>41222</v>
      </c>
      <c r="E17" s="86">
        <v>4.4</v>
      </c>
      <c r="F17" s="80"/>
    </row>
    <row r="18" spans="1:6" ht="15.75" customHeight="1">
      <c r="A18" s="18"/>
      <c r="B18" s="18"/>
      <c r="C18" s="82">
        <f t="shared" si="1"/>
        <v>41226</v>
      </c>
      <c r="D18" s="84">
        <f t="shared" si="0"/>
        <v>41226</v>
      </c>
      <c r="E18" s="1" t="s">
        <v>256</v>
      </c>
      <c r="F18" s="5" t="s">
        <v>248</v>
      </c>
    </row>
    <row r="19" spans="1:6" ht="15.75" customHeight="1">
      <c r="A19" s="18"/>
      <c r="B19" s="18"/>
      <c r="C19" s="81">
        <f t="shared" si="1"/>
        <v>41229</v>
      </c>
      <c r="D19" s="84">
        <f t="shared" si="0"/>
        <v>41229</v>
      </c>
      <c r="E19" s="86">
        <v>5.2</v>
      </c>
      <c r="F19" s="80"/>
    </row>
    <row r="20" spans="1:6" ht="15.75" customHeight="1">
      <c r="A20" s="18"/>
      <c r="B20" s="18"/>
      <c r="C20" s="82">
        <f t="shared" si="1"/>
        <v>41233</v>
      </c>
      <c r="D20" s="84">
        <f t="shared" si="0"/>
        <v>41233</v>
      </c>
      <c r="E20" s="1" t="s">
        <v>257</v>
      </c>
      <c r="F20" s="5" t="s">
        <v>249</v>
      </c>
    </row>
    <row r="21" spans="1:6" ht="15.75" customHeight="1">
      <c r="A21" s="77" t="s">
        <v>166</v>
      </c>
      <c r="B21" s="76"/>
      <c r="C21" s="81">
        <f t="shared" si="1"/>
        <v>41236</v>
      </c>
      <c r="D21" s="84">
        <f t="shared" si="0"/>
        <v>41236</v>
      </c>
      <c r="E21" s="86">
        <v>6.1</v>
      </c>
      <c r="F21" s="80"/>
    </row>
    <row r="22" spans="1:6" ht="15.75" customHeight="1">
      <c r="A22" s="78" t="s">
        <v>191</v>
      </c>
      <c r="B22" s="76"/>
      <c r="C22" s="82">
        <f t="shared" si="1"/>
        <v>41240</v>
      </c>
      <c r="D22" s="84">
        <f t="shared" si="0"/>
        <v>41240</v>
      </c>
      <c r="E22" s="86" t="s">
        <v>241</v>
      </c>
      <c r="F22" s="5"/>
    </row>
    <row r="23" spans="1:6" ht="15.75" customHeight="1">
      <c r="A23" s="74" t="s">
        <v>192</v>
      </c>
      <c r="B23" s="21"/>
      <c r="C23" s="81">
        <f t="shared" si="1"/>
        <v>41243</v>
      </c>
      <c r="D23" s="84">
        <f t="shared" si="0"/>
        <v>41243</v>
      </c>
      <c r="E23" s="86">
        <v>6.2</v>
      </c>
      <c r="F23" s="80"/>
    </row>
    <row r="24" spans="1:6" ht="15.75" customHeight="1">
      <c r="A24" s="21"/>
      <c r="B24" s="21"/>
      <c r="C24" s="82">
        <f t="shared" si="1"/>
        <v>41247</v>
      </c>
      <c r="D24" s="84">
        <f t="shared" si="0"/>
        <v>41247</v>
      </c>
      <c r="E24" s="1" t="s">
        <v>258</v>
      </c>
      <c r="F24" s="104" t="s">
        <v>250</v>
      </c>
    </row>
    <row r="25" spans="1:5" ht="15.75" customHeight="1">
      <c r="A25" s="18"/>
      <c r="B25" s="18"/>
      <c r="C25" s="81">
        <f t="shared" si="1"/>
        <v>41250</v>
      </c>
      <c r="D25" s="84">
        <f t="shared" si="0"/>
        <v>41250</v>
      </c>
      <c r="E25" s="86" t="s">
        <v>259</v>
      </c>
    </row>
    <row r="26" spans="1:6" ht="15.75" customHeight="1">
      <c r="A26" s="77" t="s">
        <v>167</v>
      </c>
      <c r="B26" s="76"/>
      <c r="C26" s="82">
        <f t="shared" si="1"/>
        <v>41254</v>
      </c>
      <c r="D26" s="84">
        <f t="shared" si="0"/>
        <v>41254</v>
      </c>
      <c r="E26" s="86" t="s">
        <v>186</v>
      </c>
      <c r="F26" s="80" t="s">
        <v>239</v>
      </c>
    </row>
    <row r="27" spans="1:6" ht="15.75" customHeight="1">
      <c r="A27" s="73" t="s">
        <v>182</v>
      </c>
      <c r="B27" s="21"/>
      <c r="C27" s="81">
        <f t="shared" si="1"/>
        <v>41257</v>
      </c>
      <c r="D27" s="84">
        <f t="shared" si="0"/>
        <v>41257</v>
      </c>
      <c r="E27" s="86">
        <v>6.7</v>
      </c>
      <c r="F27" s="80"/>
    </row>
    <row r="28" spans="1:6" ht="15.75" customHeight="1">
      <c r="A28" s="74" t="s">
        <v>183</v>
      </c>
      <c r="B28" s="21"/>
      <c r="C28" s="82">
        <f t="shared" si="1"/>
        <v>41261</v>
      </c>
      <c r="D28" s="84">
        <f t="shared" si="0"/>
        <v>41261</v>
      </c>
      <c r="E28" s="86">
        <v>7.1</v>
      </c>
      <c r="F28" s="104" t="s">
        <v>251</v>
      </c>
    </row>
    <row r="29" spans="1:6" ht="15.75" customHeight="1">
      <c r="A29" s="21"/>
      <c r="B29" s="21"/>
      <c r="C29" s="81">
        <f t="shared" si="1"/>
        <v>41264</v>
      </c>
      <c r="D29" s="84">
        <f t="shared" si="0"/>
        <v>41264</v>
      </c>
      <c r="E29" s="86">
        <v>7.2</v>
      </c>
      <c r="F29" s="80"/>
    </row>
    <row r="30" spans="1:6" ht="15.75" customHeight="1">
      <c r="A30" s="21"/>
      <c r="B30" s="21"/>
      <c r="C30" s="82">
        <f t="shared" si="1"/>
        <v>41268</v>
      </c>
      <c r="D30" s="84">
        <f t="shared" si="0"/>
        <v>41268</v>
      </c>
      <c r="E30" s="86" t="s">
        <v>236</v>
      </c>
      <c r="F30" s="5" t="s">
        <v>252</v>
      </c>
    </row>
    <row r="31" spans="1:6" ht="15.75" customHeight="1">
      <c r="A31" s="21"/>
      <c r="B31" s="21"/>
      <c r="C31" s="81">
        <f t="shared" si="1"/>
        <v>41271</v>
      </c>
      <c r="D31" s="84">
        <f t="shared" si="0"/>
        <v>41271</v>
      </c>
      <c r="E31" s="86" t="s">
        <v>237</v>
      </c>
      <c r="F31" s="80"/>
    </row>
    <row r="32" spans="1:6" ht="15.75" customHeight="1">
      <c r="A32" s="21"/>
      <c r="B32" s="21"/>
      <c r="C32" s="82">
        <f t="shared" si="1"/>
        <v>41275</v>
      </c>
      <c r="D32" s="84">
        <f t="shared" si="0"/>
        <v>41275</v>
      </c>
      <c r="E32" s="86" t="s">
        <v>240</v>
      </c>
      <c r="F32" s="5"/>
    </row>
    <row r="33" spans="1:6" ht="15.75" customHeight="1">
      <c r="A33" s="21"/>
      <c r="B33" s="21"/>
      <c r="C33" s="81">
        <f t="shared" si="1"/>
        <v>41278</v>
      </c>
      <c r="D33" s="84">
        <f t="shared" si="0"/>
        <v>41278</v>
      </c>
      <c r="E33" s="86">
        <v>7.5</v>
      </c>
      <c r="F33" s="80"/>
    </row>
    <row r="34" spans="1:6" ht="15.75" customHeight="1">
      <c r="A34" s="21"/>
      <c r="B34" s="21"/>
      <c r="C34" s="82">
        <f t="shared" si="1"/>
        <v>41282</v>
      </c>
      <c r="D34" s="84">
        <f t="shared" si="0"/>
        <v>41282</v>
      </c>
      <c r="E34" s="86">
        <v>7.6</v>
      </c>
      <c r="F34" s="5" t="s">
        <v>253</v>
      </c>
    </row>
    <row r="35" spans="1:6" ht="15.75" customHeight="1">
      <c r="A35" s="21"/>
      <c r="B35" s="21"/>
      <c r="C35" s="81">
        <f t="shared" si="1"/>
        <v>41285</v>
      </c>
      <c r="D35" s="84">
        <f t="shared" si="0"/>
        <v>41285</v>
      </c>
      <c r="E35" s="86" t="s">
        <v>233</v>
      </c>
      <c r="F35" s="80"/>
    </row>
    <row r="36" spans="1:6" ht="15.75" customHeight="1">
      <c r="A36" s="21"/>
      <c r="B36" s="21"/>
      <c r="C36" s="82">
        <f t="shared" si="1"/>
        <v>41289</v>
      </c>
      <c r="D36" s="84">
        <f t="shared" si="0"/>
        <v>41289</v>
      </c>
      <c r="E36" s="86" t="s">
        <v>187</v>
      </c>
      <c r="F36" s="5" t="s">
        <v>254</v>
      </c>
    </row>
  </sheetData>
  <sheetProtection/>
  <mergeCells count="3">
    <mergeCell ref="A1:A2"/>
    <mergeCell ref="A3:A4"/>
    <mergeCell ref="A5:A6"/>
  </mergeCells>
  <printOptions/>
  <pageMargins left="0.35433070866141736" right="0.35433070866141736" top="0.3937007874015748" bottom="0.3937007874015748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A1" sqref="A1:F36"/>
    </sheetView>
  </sheetViews>
  <sheetFormatPr defaultColWidth="9.00390625" defaultRowHeight="15.75" customHeight="1"/>
  <cols>
    <col min="1" max="1" width="32.375" style="21" customWidth="1"/>
    <col min="2" max="2" width="1.12109375" style="21" customWidth="1"/>
    <col min="3" max="3" width="13.25390625" style="18" customWidth="1"/>
    <col min="4" max="4" width="5.50390625" style="18" customWidth="1"/>
    <col min="5" max="5" width="9.125" style="21" customWidth="1"/>
    <col min="6" max="6" width="84.50390625" style="18" customWidth="1"/>
    <col min="7" max="7" width="9.00390625" style="18" customWidth="1"/>
    <col min="8" max="11" width="18.75390625" style="18" customWidth="1"/>
    <col min="12" max="16384" width="9.00390625" style="18" customWidth="1"/>
  </cols>
  <sheetData>
    <row r="1" spans="1:6" s="20" customFormat="1" ht="15.75" customHeight="1">
      <c r="A1" s="105" t="s">
        <v>32</v>
      </c>
      <c r="B1" s="67"/>
      <c r="C1" s="85" t="s">
        <v>0</v>
      </c>
      <c r="D1" s="85"/>
      <c r="E1" s="85" t="s">
        <v>22</v>
      </c>
      <c r="F1" s="85" t="s">
        <v>171</v>
      </c>
    </row>
    <row r="2" spans="1:6" ht="15.75" customHeight="1">
      <c r="A2" s="106"/>
      <c r="B2" s="67"/>
      <c r="C2" s="81"/>
      <c r="D2" s="83"/>
      <c r="E2" s="79"/>
      <c r="F2" s="5"/>
    </row>
    <row r="3" spans="1:6" ht="15.75" customHeight="1">
      <c r="A3" s="106" t="s">
        <v>201</v>
      </c>
      <c r="B3" s="67"/>
      <c r="C3" s="82">
        <v>38611</v>
      </c>
      <c r="D3" s="84">
        <v>38611</v>
      </c>
      <c r="E3" s="86" t="s">
        <v>202</v>
      </c>
      <c r="F3" s="71" t="s">
        <v>184</v>
      </c>
    </row>
    <row r="4" spans="1:6" ht="15.75" customHeight="1">
      <c r="A4" s="106"/>
      <c r="B4" s="67"/>
      <c r="C4" s="81">
        <v>38615</v>
      </c>
      <c r="D4" s="84">
        <v>38615</v>
      </c>
      <c r="E4" s="86" t="s">
        <v>203</v>
      </c>
      <c r="F4" s="71" t="s">
        <v>185</v>
      </c>
    </row>
    <row r="5" spans="1:6" ht="15.75" customHeight="1">
      <c r="A5" s="106" t="s">
        <v>33</v>
      </c>
      <c r="B5" s="67"/>
      <c r="C5" s="82">
        <f aca="true" t="shared" si="0" ref="C5:C34">C3+7</f>
        <v>38618</v>
      </c>
      <c r="D5" s="84">
        <v>38254</v>
      </c>
      <c r="E5" s="86">
        <v>1.5</v>
      </c>
      <c r="F5" s="5"/>
    </row>
    <row r="6" spans="1:6" ht="15.75" customHeight="1" thickBot="1">
      <c r="A6" s="107"/>
      <c r="B6" s="67"/>
      <c r="C6" s="82">
        <f t="shared" si="0"/>
        <v>38622</v>
      </c>
      <c r="D6" s="84">
        <v>38258</v>
      </c>
      <c r="E6" s="86" t="s">
        <v>204</v>
      </c>
      <c r="F6" s="5" t="s">
        <v>217</v>
      </c>
    </row>
    <row r="7" spans="1:6" ht="15.75" customHeight="1">
      <c r="A7" s="18"/>
      <c r="B7" s="18"/>
      <c r="C7" s="82">
        <f t="shared" si="0"/>
        <v>38625</v>
      </c>
      <c r="D7" s="84">
        <v>38261</v>
      </c>
      <c r="E7" s="86">
        <v>2.3</v>
      </c>
      <c r="F7" s="5"/>
    </row>
    <row r="8" spans="1:6" ht="15.75" customHeight="1">
      <c r="A8" s="72" t="s">
        <v>165</v>
      </c>
      <c r="C8" s="82">
        <f t="shared" si="0"/>
        <v>38629</v>
      </c>
      <c r="D8" s="84">
        <v>38265</v>
      </c>
      <c r="E8" s="86" t="s">
        <v>205</v>
      </c>
      <c r="F8" s="80" t="s">
        <v>231</v>
      </c>
    </row>
    <row r="9" spans="1:6" ht="15.75" customHeight="1">
      <c r="A9" s="75" t="s">
        <v>25</v>
      </c>
      <c r="B9" s="20"/>
      <c r="C9" s="82">
        <f t="shared" si="0"/>
        <v>38632</v>
      </c>
      <c r="D9" s="84">
        <v>38268</v>
      </c>
      <c r="E9" s="86">
        <v>2.6</v>
      </c>
      <c r="F9" s="5"/>
    </row>
    <row r="10" spans="1:6" ht="15.75" customHeight="1">
      <c r="A10" s="75" t="s">
        <v>26</v>
      </c>
      <c r="B10" s="20"/>
      <c r="C10" s="82">
        <f t="shared" si="0"/>
        <v>38636</v>
      </c>
      <c r="D10" s="84">
        <v>38272</v>
      </c>
      <c r="E10" s="86" t="s">
        <v>206</v>
      </c>
      <c r="F10" s="80" t="s">
        <v>218</v>
      </c>
    </row>
    <row r="11" spans="1:6" ht="15.75" customHeight="1">
      <c r="A11" s="75" t="s">
        <v>27</v>
      </c>
      <c r="B11" s="20"/>
      <c r="C11" s="82">
        <f t="shared" si="0"/>
        <v>38639</v>
      </c>
      <c r="D11" s="84">
        <v>38275</v>
      </c>
      <c r="E11" s="86">
        <v>3.3</v>
      </c>
      <c r="F11" s="5"/>
    </row>
    <row r="12" spans="1:6" ht="15.75" customHeight="1">
      <c r="A12" s="75" t="s">
        <v>28</v>
      </c>
      <c r="B12" s="20"/>
      <c r="C12" s="82">
        <f t="shared" si="0"/>
        <v>38643</v>
      </c>
      <c r="D12" s="84">
        <v>38279</v>
      </c>
      <c r="E12" s="86" t="s">
        <v>207</v>
      </c>
      <c r="F12" s="80" t="s">
        <v>219</v>
      </c>
    </row>
    <row r="13" spans="1:6" ht="15.75" customHeight="1">
      <c r="A13" s="75" t="s">
        <v>31</v>
      </c>
      <c r="C13" s="82">
        <f t="shared" si="0"/>
        <v>38646</v>
      </c>
      <c r="D13" s="84">
        <v>38282</v>
      </c>
      <c r="E13" s="86">
        <v>3.6</v>
      </c>
      <c r="F13" s="5"/>
    </row>
    <row r="14" spans="1:6" ht="15.75" customHeight="1">
      <c r="A14" s="75" t="s">
        <v>172</v>
      </c>
      <c r="C14" s="82">
        <f t="shared" si="0"/>
        <v>38650</v>
      </c>
      <c r="D14" s="84">
        <v>38286</v>
      </c>
      <c r="E14" s="86" t="s">
        <v>186</v>
      </c>
      <c r="F14" s="80"/>
    </row>
    <row r="15" spans="1:6" ht="15.75" customHeight="1">
      <c r="A15" s="73" t="s">
        <v>168</v>
      </c>
      <c r="C15" s="82">
        <f t="shared" si="0"/>
        <v>38653</v>
      </c>
      <c r="D15" s="84">
        <v>38289</v>
      </c>
      <c r="E15" s="86" t="s">
        <v>220</v>
      </c>
      <c r="F15" s="5"/>
    </row>
    <row r="16" spans="1:6" ht="15.75" customHeight="1">
      <c r="A16" s="74" t="s">
        <v>181</v>
      </c>
      <c r="C16" s="82">
        <f t="shared" si="0"/>
        <v>38657</v>
      </c>
      <c r="D16" s="84">
        <v>38293</v>
      </c>
      <c r="E16" s="86" t="s">
        <v>208</v>
      </c>
      <c r="F16" s="80" t="s">
        <v>221</v>
      </c>
    </row>
    <row r="17" spans="3:6" ht="15.75" customHeight="1">
      <c r="C17" s="82">
        <f t="shared" si="0"/>
        <v>38660</v>
      </c>
      <c r="D17" s="84">
        <v>38296</v>
      </c>
      <c r="E17" s="86">
        <v>4.3</v>
      </c>
      <c r="F17" s="80"/>
    </row>
    <row r="18" spans="1:6" ht="15.75" customHeight="1">
      <c r="A18" s="18"/>
      <c r="B18" s="18"/>
      <c r="C18" s="82">
        <f t="shared" si="0"/>
        <v>38664</v>
      </c>
      <c r="D18" s="84">
        <v>38300</v>
      </c>
      <c r="E18" s="86" t="s">
        <v>209</v>
      </c>
      <c r="F18" s="80" t="s">
        <v>222</v>
      </c>
    </row>
    <row r="19" spans="1:6" ht="15.75" customHeight="1">
      <c r="A19" s="18"/>
      <c r="B19" s="18"/>
      <c r="C19" s="82">
        <f t="shared" si="0"/>
        <v>38667</v>
      </c>
      <c r="D19" s="84">
        <v>38303</v>
      </c>
      <c r="E19" s="86">
        <v>5.1</v>
      </c>
      <c r="F19" s="5"/>
    </row>
    <row r="20" spans="1:6" ht="15.75" customHeight="1">
      <c r="A20" s="18"/>
      <c r="B20" s="18"/>
      <c r="C20" s="82">
        <f t="shared" si="0"/>
        <v>38671</v>
      </c>
      <c r="D20" s="84">
        <v>38307</v>
      </c>
      <c r="E20" s="86" t="s">
        <v>210</v>
      </c>
      <c r="F20" s="80" t="s">
        <v>223</v>
      </c>
    </row>
    <row r="21" spans="1:6" ht="15.75" customHeight="1">
      <c r="A21" s="77" t="s">
        <v>166</v>
      </c>
      <c r="B21" s="76"/>
      <c r="C21" s="82">
        <f>C19+7</f>
        <v>38674</v>
      </c>
      <c r="D21" s="84">
        <v>38310</v>
      </c>
      <c r="E21" s="86" t="s">
        <v>190</v>
      </c>
      <c r="F21" s="5"/>
    </row>
    <row r="22" spans="1:6" ht="15.75" customHeight="1">
      <c r="A22" s="78" t="s">
        <v>191</v>
      </c>
      <c r="B22" s="76"/>
      <c r="C22" s="82">
        <f>C20+7</f>
        <v>38678</v>
      </c>
      <c r="D22" s="84">
        <v>38314</v>
      </c>
      <c r="E22" s="86" t="s">
        <v>211</v>
      </c>
      <c r="F22" s="80" t="s">
        <v>224</v>
      </c>
    </row>
    <row r="23" spans="1:6" ht="15.75" customHeight="1">
      <c r="A23" s="74" t="s">
        <v>192</v>
      </c>
      <c r="C23" s="82">
        <f t="shared" si="0"/>
        <v>38681</v>
      </c>
      <c r="D23" s="84">
        <v>38317</v>
      </c>
      <c r="E23" s="86">
        <v>5.6</v>
      </c>
      <c r="F23" s="5"/>
    </row>
    <row r="24" spans="3:6" ht="15.75" customHeight="1">
      <c r="C24" s="82">
        <f t="shared" si="0"/>
        <v>38685</v>
      </c>
      <c r="D24" s="84">
        <v>38321</v>
      </c>
      <c r="E24" s="86" t="s">
        <v>212</v>
      </c>
      <c r="F24" s="80" t="s">
        <v>225</v>
      </c>
    </row>
    <row r="25" spans="1:6" ht="15.75" customHeight="1">
      <c r="A25" s="18"/>
      <c r="B25" s="18"/>
      <c r="C25" s="82">
        <f t="shared" si="0"/>
        <v>38688</v>
      </c>
      <c r="D25" s="84">
        <v>38324</v>
      </c>
      <c r="E25" s="86">
        <v>6.3</v>
      </c>
      <c r="F25" s="5"/>
    </row>
    <row r="26" spans="1:6" ht="15.75" customHeight="1">
      <c r="A26" s="77" t="s">
        <v>167</v>
      </c>
      <c r="B26" s="76"/>
      <c r="C26" s="82">
        <f t="shared" si="0"/>
        <v>38692</v>
      </c>
      <c r="D26" s="84">
        <v>38328</v>
      </c>
      <c r="E26" s="86" t="s">
        <v>186</v>
      </c>
      <c r="F26" s="80"/>
    </row>
    <row r="27" spans="1:6" ht="15.75" customHeight="1">
      <c r="A27" s="73" t="s">
        <v>182</v>
      </c>
      <c r="C27" s="82">
        <f t="shared" si="0"/>
        <v>38695</v>
      </c>
      <c r="D27" s="84">
        <v>38331</v>
      </c>
      <c r="E27" s="86">
        <v>7.1</v>
      </c>
      <c r="F27" s="80"/>
    </row>
    <row r="28" spans="1:6" ht="15.75" customHeight="1">
      <c r="A28" s="74" t="s">
        <v>183</v>
      </c>
      <c r="C28" s="82">
        <f t="shared" si="0"/>
        <v>38699</v>
      </c>
      <c r="D28" s="84">
        <v>38335</v>
      </c>
      <c r="E28" s="86" t="s">
        <v>213</v>
      </c>
      <c r="F28" s="80" t="s">
        <v>226</v>
      </c>
    </row>
    <row r="29" spans="3:6" ht="15.75" customHeight="1">
      <c r="C29" s="82">
        <f t="shared" si="0"/>
        <v>38702</v>
      </c>
      <c r="D29" s="84">
        <v>38338</v>
      </c>
      <c r="E29" s="86">
        <v>7.4</v>
      </c>
      <c r="F29" s="80"/>
    </row>
    <row r="30" spans="3:6" ht="15.75" customHeight="1">
      <c r="C30" s="82">
        <f t="shared" si="0"/>
        <v>38706</v>
      </c>
      <c r="D30" s="84">
        <v>38342</v>
      </c>
      <c r="E30" s="86" t="s">
        <v>214</v>
      </c>
      <c r="F30" s="80" t="s">
        <v>227</v>
      </c>
    </row>
    <row r="31" spans="3:6" ht="15.75" customHeight="1">
      <c r="C31" s="82">
        <f t="shared" si="0"/>
        <v>38709</v>
      </c>
      <c r="D31" s="84">
        <v>38345</v>
      </c>
      <c r="E31" s="86">
        <v>8.2</v>
      </c>
      <c r="F31" s="5"/>
    </row>
    <row r="32" spans="3:6" ht="15.75" customHeight="1">
      <c r="C32" s="82">
        <f t="shared" si="0"/>
        <v>38713</v>
      </c>
      <c r="D32" s="84">
        <v>38349</v>
      </c>
      <c r="E32" s="86" t="s">
        <v>215</v>
      </c>
      <c r="F32" s="80" t="s">
        <v>228</v>
      </c>
    </row>
    <row r="33" spans="3:6" ht="15.75" customHeight="1">
      <c r="C33" s="82">
        <f t="shared" si="0"/>
        <v>38716</v>
      </c>
      <c r="D33" s="84">
        <v>38352</v>
      </c>
      <c r="E33" s="86">
        <v>8.5</v>
      </c>
      <c r="F33" s="5"/>
    </row>
    <row r="34" spans="3:6" ht="15.75" customHeight="1">
      <c r="C34" s="82">
        <f t="shared" si="0"/>
        <v>38720</v>
      </c>
      <c r="D34" s="84">
        <v>38356</v>
      </c>
      <c r="E34" s="86" t="s">
        <v>216</v>
      </c>
      <c r="F34" s="5" t="s">
        <v>229</v>
      </c>
    </row>
    <row r="35" spans="3:6" ht="15.75" customHeight="1">
      <c r="C35" s="82">
        <f>C33+7</f>
        <v>38723</v>
      </c>
      <c r="D35" s="84">
        <v>38359</v>
      </c>
      <c r="E35" s="86">
        <v>8.8</v>
      </c>
      <c r="F35" s="80"/>
    </row>
    <row r="36" spans="3:6" ht="15.75" customHeight="1">
      <c r="C36" s="82">
        <f>C34+7</f>
        <v>38727</v>
      </c>
      <c r="D36" s="84">
        <v>38363</v>
      </c>
      <c r="E36" s="86" t="s">
        <v>187</v>
      </c>
      <c r="F36" s="80" t="s">
        <v>230</v>
      </c>
    </row>
  </sheetData>
  <sheetProtection/>
  <mergeCells count="3">
    <mergeCell ref="A1:A2"/>
    <mergeCell ref="A3:A4"/>
    <mergeCell ref="A5:A6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G38" sqref="A1:IV16384"/>
    </sheetView>
  </sheetViews>
  <sheetFormatPr defaultColWidth="9.00390625" defaultRowHeight="15.75" customHeight="1"/>
  <cols>
    <col min="1" max="1" width="32.375" style="21" customWidth="1"/>
    <col min="2" max="2" width="1.12109375" style="21" customWidth="1"/>
    <col min="3" max="3" width="13.25390625" style="18" customWidth="1"/>
    <col min="4" max="4" width="5.50390625" style="18" customWidth="1"/>
    <col min="5" max="5" width="9.125" style="21" customWidth="1"/>
    <col min="6" max="6" width="84.50390625" style="18" customWidth="1"/>
    <col min="7" max="7" width="9.00390625" style="18" customWidth="1"/>
    <col min="8" max="11" width="18.75390625" style="18" customWidth="1"/>
    <col min="12" max="16384" width="9.00390625" style="18" customWidth="1"/>
  </cols>
  <sheetData>
    <row r="1" spans="1:6" s="20" customFormat="1" ht="15.75" customHeight="1">
      <c r="A1" s="105" t="s">
        <v>32</v>
      </c>
      <c r="B1" s="67"/>
      <c r="C1" s="85" t="s">
        <v>0</v>
      </c>
      <c r="D1" s="85"/>
      <c r="E1" s="85" t="s">
        <v>22</v>
      </c>
      <c r="F1" s="85" t="s">
        <v>171</v>
      </c>
    </row>
    <row r="2" spans="1:6" ht="15.75" customHeight="1">
      <c r="A2" s="106"/>
      <c r="B2" s="67"/>
      <c r="C2" s="81">
        <v>38244</v>
      </c>
      <c r="D2" s="83">
        <v>38244</v>
      </c>
      <c r="E2" s="79" t="s">
        <v>2</v>
      </c>
      <c r="F2" s="71" t="s">
        <v>184</v>
      </c>
    </row>
    <row r="3" spans="1:6" ht="15.75" customHeight="1">
      <c r="A3" s="106" t="s">
        <v>158</v>
      </c>
      <c r="B3" s="67"/>
      <c r="C3" s="82">
        <v>38247</v>
      </c>
      <c r="D3" s="84">
        <v>38247</v>
      </c>
      <c r="E3" s="86" t="s">
        <v>3</v>
      </c>
      <c r="F3" s="71" t="s">
        <v>185</v>
      </c>
    </row>
    <row r="4" spans="1:6" ht="15.75" customHeight="1">
      <c r="A4" s="106"/>
      <c r="B4" s="67"/>
      <c r="C4" s="82">
        <f aca="true" t="shared" si="0" ref="C4:C18">C2+7</f>
        <v>38251</v>
      </c>
      <c r="D4" s="84">
        <v>38251</v>
      </c>
      <c r="E4" s="86" t="s">
        <v>4</v>
      </c>
      <c r="F4" s="80" t="s">
        <v>79</v>
      </c>
    </row>
    <row r="5" spans="1:6" ht="15.75" customHeight="1">
      <c r="A5" s="106" t="s">
        <v>33</v>
      </c>
      <c r="B5" s="67"/>
      <c r="C5" s="82">
        <f t="shared" si="0"/>
        <v>38254</v>
      </c>
      <c r="D5" s="84">
        <v>38254</v>
      </c>
      <c r="E5" s="86" t="s">
        <v>5</v>
      </c>
      <c r="F5" s="5"/>
    </row>
    <row r="6" spans="1:6" ht="15.75" customHeight="1" thickBot="1">
      <c r="A6" s="107"/>
      <c r="B6" s="67"/>
      <c r="C6" s="82">
        <f t="shared" si="0"/>
        <v>38258</v>
      </c>
      <c r="D6" s="84">
        <v>38258</v>
      </c>
      <c r="E6" s="86" t="s">
        <v>189</v>
      </c>
      <c r="F6" s="80"/>
    </row>
    <row r="7" spans="1:6" ht="15.75" customHeight="1">
      <c r="A7" s="18"/>
      <c r="B7" s="18"/>
      <c r="C7" s="82">
        <f t="shared" si="0"/>
        <v>38261</v>
      </c>
      <c r="D7" s="84">
        <v>38261</v>
      </c>
      <c r="E7" s="86">
        <v>2.4</v>
      </c>
      <c r="F7" s="80"/>
    </row>
    <row r="8" spans="1:6" ht="15.75" customHeight="1">
      <c r="A8" s="72" t="s">
        <v>165</v>
      </c>
      <c r="C8" s="82">
        <f t="shared" si="0"/>
        <v>38265</v>
      </c>
      <c r="D8" s="84">
        <v>38265</v>
      </c>
      <c r="E8" s="86" t="s">
        <v>159</v>
      </c>
      <c r="F8" s="80" t="s">
        <v>60</v>
      </c>
    </row>
    <row r="9" spans="1:6" ht="15.75" customHeight="1">
      <c r="A9" s="75" t="s">
        <v>25</v>
      </c>
      <c r="B9" s="20"/>
      <c r="C9" s="82">
        <f t="shared" si="0"/>
        <v>38268</v>
      </c>
      <c r="D9" s="84">
        <v>38268</v>
      </c>
      <c r="E9" s="86">
        <v>3.2</v>
      </c>
      <c r="F9" s="5"/>
    </row>
    <row r="10" spans="1:6" ht="15.75" customHeight="1">
      <c r="A10" s="75" t="s">
        <v>26</v>
      </c>
      <c r="B10" s="20"/>
      <c r="C10" s="82">
        <f t="shared" si="0"/>
        <v>38272</v>
      </c>
      <c r="D10" s="84">
        <v>38272</v>
      </c>
      <c r="E10" s="86" t="s">
        <v>160</v>
      </c>
      <c r="F10" s="80" t="s">
        <v>173</v>
      </c>
    </row>
    <row r="11" spans="1:6" ht="15.75" customHeight="1">
      <c r="A11" s="75" t="s">
        <v>27</v>
      </c>
      <c r="B11" s="20"/>
      <c r="C11" s="82">
        <f t="shared" si="0"/>
        <v>38275</v>
      </c>
      <c r="D11" s="84">
        <v>38275</v>
      </c>
      <c r="E11" s="86">
        <v>3.5</v>
      </c>
      <c r="F11" s="5"/>
    </row>
    <row r="12" spans="1:6" ht="15.75" customHeight="1">
      <c r="A12" s="75" t="s">
        <v>28</v>
      </c>
      <c r="B12" s="20"/>
      <c r="C12" s="82">
        <f t="shared" si="0"/>
        <v>38279</v>
      </c>
      <c r="D12" s="84">
        <v>38279</v>
      </c>
      <c r="E12" s="86" t="s">
        <v>161</v>
      </c>
      <c r="F12" s="80" t="s">
        <v>174</v>
      </c>
    </row>
    <row r="13" spans="1:6" ht="15.75" customHeight="1">
      <c r="A13" s="75" t="s">
        <v>31</v>
      </c>
      <c r="C13" s="82">
        <f t="shared" si="0"/>
        <v>38282</v>
      </c>
      <c r="D13" s="84">
        <v>38282</v>
      </c>
      <c r="E13" s="86">
        <v>3.9</v>
      </c>
      <c r="F13" s="5"/>
    </row>
    <row r="14" spans="1:6" ht="15.75" customHeight="1">
      <c r="A14" s="75" t="s">
        <v>172</v>
      </c>
      <c r="C14" s="82">
        <f t="shared" si="0"/>
        <v>38286</v>
      </c>
      <c r="D14" s="84">
        <v>38286</v>
      </c>
      <c r="E14" s="86" t="s">
        <v>186</v>
      </c>
      <c r="F14" s="80"/>
    </row>
    <row r="15" spans="1:6" ht="15.75" customHeight="1">
      <c r="A15" s="73" t="s">
        <v>168</v>
      </c>
      <c r="C15" s="82">
        <f t="shared" si="0"/>
        <v>38289</v>
      </c>
      <c r="D15" s="84">
        <v>38289</v>
      </c>
      <c r="E15" s="86">
        <v>4.1</v>
      </c>
      <c r="F15" s="5"/>
    </row>
    <row r="16" spans="1:6" ht="15.75" customHeight="1">
      <c r="A16" s="74" t="s">
        <v>181</v>
      </c>
      <c r="C16" s="82">
        <f t="shared" si="0"/>
        <v>38293</v>
      </c>
      <c r="D16" s="84">
        <v>38293</v>
      </c>
      <c r="E16" s="86" t="s">
        <v>162</v>
      </c>
      <c r="F16" s="80" t="s">
        <v>175</v>
      </c>
    </row>
    <row r="17" spans="3:6" ht="15.75" customHeight="1">
      <c r="C17" s="82">
        <f t="shared" si="0"/>
        <v>38296</v>
      </c>
      <c r="D17" s="84">
        <v>38296</v>
      </c>
      <c r="E17" s="86">
        <v>4.4</v>
      </c>
      <c r="F17" s="80"/>
    </row>
    <row r="18" spans="1:6" ht="15.75" customHeight="1">
      <c r="A18" s="18"/>
      <c r="B18" s="18"/>
      <c r="C18" s="82">
        <f t="shared" si="0"/>
        <v>38300</v>
      </c>
      <c r="D18" s="84">
        <v>38300</v>
      </c>
      <c r="E18" s="86" t="s">
        <v>163</v>
      </c>
      <c r="F18" s="80" t="s">
        <v>176</v>
      </c>
    </row>
    <row r="19" spans="1:6" ht="15.75" customHeight="1">
      <c r="A19" s="18"/>
      <c r="B19" s="18"/>
      <c r="C19" s="82">
        <f aca="true" t="shared" si="1" ref="C19:C34">C17+7</f>
        <v>38303</v>
      </c>
      <c r="D19" s="84">
        <v>38303</v>
      </c>
      <c r="E19" s="86">
        <v>5.2</v>
      </c>
      <c r="F19" s="5"/>
    </row>
    <row r="20" spans="1:6" ht="15.75" customHeight="1">
      <c r="A20" s="18"/>
      <c r="B20" s="18"/>
      <c r="C20" s="82">
        <f t="shared" si="1"/>
        <v>38307</v>
      </c>
      <c r="D20" s="84">
        <v>38307</v>
      </c>
      <c r="E20" s="86" t="s">
        <v>164</v>
      </c>
      <c r="F20" s="80" t="s">
        <v>177</v>
      </c>
    </row>
    <row r="21" spans="1:6" ht="15.75" customHeight="1">
      <c r="A21" s="77" t="s">
        <v>166</v>
      </c>
      <c r="B21" s="76"/>
      <c r="C21" s="82">
        <f>C19+7</f>
        <v>38310</v>
      </c>
      <c r="D21" s="84">
        <v>38310</v>
      </c>
      <c r="E21" s="86" t="s">
        <v>190</v>
      </c>
      <c r="F21" s="5"/>
    </row>
    <row r="22" spans="1:6" ht="15.75" customHeight="1">
      <c r="A22" s="78" t="s">
        <v>191</v>
      </c>
      <c r="B22" s="76"/>
      <c r="C22" s="82">
        <f>C20+7</f>
        <v>38314</v>
      </c>
      <c r="D22" s="84">
        <v>38314</v>
      </c>
      <c r="E22" s="86" t="s">
        <v>13</v>
      </c>
      <c r="F22" s="80" t="s">
        <v>178</v>
      </c>
    </row>
    <row r="23" spans="1:6" ht="15.75" customHeight="1">
      <c r="A23" s="74" t="s">
        <v>192</v>
      </c>
      <c r="C23" s="82">
        <f t="shared" si="1"/>
        <v>38317</v>
      </c>
      <c r="D23" s="84">
        <v>38317</v>
      </c>
      <c r="E23" s="86">
        <v>5.9</v>
      </c>
      <c r="F23" s="5"/>
    </row>
    <row r="24" spans="3:6" ht="15.75" customHeight="1">
      <c r="C24" s="82">
        <f t="shared" si="1"/>
        <v>38321</v>
      </c>
      <c r="D24" s="84">
        <v>38321</v>
      </c>
      <c r="E24" s="86" t="s">
        <v>186</v>
      </c>
      <c r="F24" s="80"/>
    </row>
    <row r="25" spans="1:6" ht="15.75" customHeight="1">
      <c r="A25" s="18"/>
      <c r="B25" s="18"/>
      <c r="C25" s="82">
        <f t="shared" si="1"/>
        <v>38324</v>
      </c>
      <c r="D25" s="84">
        <v>38324</v>
      </c>
      <c r="E25" s="86" t="s">
        <v>14</v>
      </c>
      <c r="F25" s="5"/>
    </row>
    <row r="26" spans="1:6" ht="15.75" customHeight="1">
      <c r="A26" s="77" t="s">
        <v>167</v>
      </c>
      <c r="B26" s="76"/>
      <c r="C26" s="82">
        <f t="shared" si="1"/>
        <v>38328</v>
      </c>
      <c r="D26" s="84">
        <v>38328</v>
      </c>
      <c r="E26" s="86" t="s">
        <v>15</v>
      </c>
      <c r="F26" s="80" t="s">
        <v>179</v>
      </c>
    </row>
    <row r="27" spans="1:6" ht="15.75" customHeight="1">
      <c r="A27" s="73" t="s">
        <v>182</v>
      </c>
      <c r="C27" s="82">
        <f t="shared" si="1"/>
        <v>38331</v>
      </c>
      <c r="D27" s="84">
        <v>38331</v>
      </c>
      <c r="E27" s="86" t="s">
        <v>16</v>
      </c>
      <c r="F27" s="80"/>
    </row>
    <row r="28" spans="1:6" ht="15.75" customHeight="1">
      <c r="A28" s="74" t="s">
        <v>183</v>
      </c>
      <c r="C28" s="82">
        <f t="shared" si="1"/>
        <v>38335</v>
      </c>
      <c r="D28" s="84">
        <v>38335</v>
      </c>
      <c r="E28" s="86" t="s">
        <v>17</v>
      </c>
      <c r="F28" s="80" t="s">
        <v>180</v>
      </c>
    </row>
    <row r="29" spans="3:6" ht="15.75" customHeight="1">
      <c r="C29" s="82">
        <f t="shared" si="1"/>
        <v>38338</v>
      </c>
      <c r="D29" s="84">
        <v>38338</v>
      </c>
      <c r="E29" s="86">
        <v>7.1</v>
      </c>
      <c r="F29" s="80"/>
    </row>
    <row r="30" spans="3:6" ht="15.75" customHeight="1">
      <c r="C30" s="82">
        <f t="shared" si="1"/>
        <v>38342</v>
      </c>
      <c r="D30" s="84">
        <v>38342</v>
      </c>
      <c r="E30" s="86" t="s">
        <v>18</v>
      </c>
      <c r="F30" s="80" t="s">
        <v>169</v>
      </c>
    </row>
    <row r="31" spans="3:6" ht="15.75" customHeight="1">
      <c r="C31" s="82">
        <f t="shared" si="1"/>
        <v>38345</v>
      </c>
      <c r="D31" s="84">
        <v>38345</v>
      </c>
      <c r="E31" s="86">
        <v>7.4</v>
      </c>
      <c r="F31" s="5"/>
    </row>
    <row r="32" spans="3:6" ht="15.75" customHeight="1">
      <c r="C32" s="82">
        <f t="shared" si="1"/>
        <v>38349</v>
      </c>
      <c r="D32" s="84">
        <v>38349</v>
      </c>
      <c r="E32" s="86" t="s">
        <v>19</v>
      </c>
      <c r="F32" s="80" t="s">
        <v>71</v>
      </c>
    </row>
    <row r="33" spans="3:6" ht="15.75" customHeight="1">
      <c r="C33" s="82">
        <f t="shared" si="1"/>
        <v>38352</v>
      </c>
      <c r="D33" s="84">
        <v>38352</v>
      </c>
      <c r="E33" s="86">
        <v>7.7</v>
      </c>
      <c r="F33" s="5"/>
    </row>
    <row r="34" spans="3:6" ht="15.75" customHeight="1">
      <c r="C34" s="82">
        <f t="shared" si="1"/>
        <v>38356</v>
      </c>
      <c r="D34" s="84">
        <v>38356</v>
      </c>
      <c r="E34" s="86" t="s">
        <v>170</v>
      </c>
      <c r="F34" s="5"/>
    </row>
    <row r="35" spans="3:6" ht="15.75" customHeight="1">
      <c r="C35" s="82">
        <f>C33+7</f>
        <v>38359</v>
      </c>
      <c r="D35" s="84">
        <v>38359</v>
      </c>
      <c r="E35" s="86" t="s">
        <v>188</v>
      </c>
      <c r="F35" s="80" t="s">
        <v>72</v>
      </c>
    </row>
    <row r="36" spans="3:6" ht="15.75" customHeight="1">
      <c r="C36" s="82">
        <f>C34+7</f>
        <v>38363</v>
      </c>
      <c r="D36" s="84">
        <v>38363</v>
      </c>
      <c r="E36" s="86" t="s">
        <v>187</v>
      </c>
      <c r="F36" s="80"/>
    </row>
  </sheetData>
  <sheetProtection/>
  <mergeCells count="3">
    <mergeCell ref="A1:A2"/>
    <mergeCell ref="A3:A4"/>
    <mergeCell ref="A5:A6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A10" sqref="A1:IV16384"/>
    </sheetView>
  </sheetViews>
  <sheetFormatPr defaultColWidth="9.00390625" defaultRowHeight="16.5"/>
  <cols>
    <col min="1" max="1" width="19.625" style="21" customWidth="1"/>
    <col min="2" max="2" width="24.125" style="18" customWidth="1"/>
    <col min="3" max="3" width="5.50390625" style="18" customWidth="1"/>
    <col min="4" max="4" width="8.125" style="21" customWidth="1"/>
    <col min="5" max="5" width="87.125" style="18" customWidth="1"/>
    <col min="6" max="6" width="9.00390625" style="18" customWidth="1"/>
    <col min="7" max="10" width="18.75390625" style="18" customWidth="1"/>
    <col min="11" max="16384" width="9.00390625" style="18" customWidth="1"/>
  </cols>
  <sheetData>
    <row r="1" spans="1:5" s="20" customFormat="1" ht="16.5">
      <c r="A1" s="108" t="s">
        <v>32</v>
      </c>
      <c r="B1" s="1" t="s">
        <v>0</v>
      </c>
      <c r="C1" s="1"/>
      <c r="D1" s="1" t="s">
        <v>22</v>
      </c>
      <c r="E1" s="1" t="s">
        <v>23</v>
      </c>
    </row>
    <row r="2" spans="1:5" ht="16.5">
      <c r="A2" s="108"/>
      <c r="B2" s="2">
        <v>37512</v>
      </c>
      <c r="C2" s="3">
        <v>37512</v>
      </c>
      <c r="D2" s="4" t="s">
        <v>1</v>
      </c>
      <c r="E2" s="5"/>
    </row>
    <row r="3" spans="1:5" ht="16.5">
      <c r="A3" s="108" t="s">
        <v>77</v>
      </c>
      <c r="B3" s="2">
        <v>37516</v>
      </c>
      <c r="C3" s="3">
        <v>37516</v>
      </c>
      <c r="D3" s="4" t="s">
        <v>2</v>
      </c>
      <c r="E3" s="5"/>
    </row>
    <row r="4" spans="1:5" ht="16.5">
      <c r="A4" s="108"/>
      <c r="B4" s="2">
        <f aca="true" t="shared" si="0" ref="B4:C35">B2+7</f>
        <v>37519</v>
      </c>
      <c r="C4" s="3">
        <f t="shared" si="0"/>
        <v>37519</v>
      </c>
      <c r="D4" s="4" t="s">
        <v>3</v>
      </c>
      <c r="E4" s="5"/>
    </row>
    <row r="5" spans="1:5" ht="16.5">
      <c r="A5" s="108" t="s">
        <v>73</v>
      </c>
      <c r="B5" s="2">
        <f t="shared" si="0"/>
        <v>37523</v>
      </c>
      <c r="C5" s="3">
        <f t="shared" si="0"/>
        <v>37523</v>
      </c>
      <c r="D5" s="4" t="s">
        <v>4</v>
      </c>
      <c r="E5" s="5"/>
    </row>
    <row r="6" spans="1:5" ht="16.5">
      <c r="A6" s="108"/>
      <c r="B6" s="2">
        <f t="shared" si="0"/>
        <v>37526</v>
      </c>
      <c r="C6" s="3">
        <f t="shared" si="0"/>
        <v>37526</v>
      </c>
      <c r="D6" s="4" t="s">
        <v>5</v>
      </c>
      <c r="E6" s="19" t="s">
        <v>61</v>
      </c>
    </row>
    <row r="7" spans="1:5" ht="16.5">
      <c r="A7" s="108" t="s">
        <v>33</v>
      </c>
      <c r="B7" s="2">
        <f t="shared" si="0"/>
        <v>37530</v>
      </c>
      <c r="C7" s="3">
        <f t="shared" si="0"/>
        <v>37530</v>
      </c>
      <c r="D7" s="4" t="s">
        <v>6</v>
      </c>
      <c r="E7" s="5"/>
    </row>
    <row r="8" spans="1:5" ht="16.5">
      <c r="A8" s="108"/>
      <c r="B8" s="2">
        <f t="shared" si="0"/>
        <v>37533</v>
      </c>
      <c r="C8" s="3">
        <f t="shared" si="0"/>
        <v>37533</v>
      </c>
      <c r="D8" s="6">
        <v>3.1</v>
      </c>
      <c r="E8" s="19" t="s">
        <v>60</v>
      </c>
    </row>
    <row r="9" spans="2:5" ht="16.5">
      <c r="B9" s="2">
        <f t="shared" si="0"/>
        <v>37537</v>
      </c>
      <c r="C9" s="3">
        <f t="shared" si="0"/>
        <v>37537</v>
      </c>
      <c r="D9" s="4" t="s">
        <v>7</v>
      </c>
      <c r="E9" s="5"/>
    </row>
    <row r="10" spans="2:5" ht="16.5">
      <c r="B10" s="2">
        <f t="shared" si="0"/>
        <v>37540</v>
      </c>
      <c r="C10" s="3">
        <f t="shared" si="0"/>
        <v>37540</v>
      </c>
      <c r="D10" s="6">
        <v>3.4</v>
      </c>
      <c r="E10" s="19" t="s">
        <v>62</v>
      </c>
    </row>
    <row r="11" spans="2:5" ht="16.5">
      <c r="B11" s="2">
        <f t="shared" si="0"/>
        <v>37544</v>
      </c>
      <c r="C11" s="3">
        <f t="shared" si="0"/>
        <v>37544</v>
      </c>
      <c r="D11" s="4" t="s">
        <v>8</v>
      </c>
      <c r="E11" s="5"/>
    </row>
    <row r="12" spans="2:5" ht="16.5">
      <c r="B12" s="2">
        <f t="shared" si="0"/>
        <v>37547</v>
      </c>
      <c r="C12" s="3">
        <f t="shared" si="0"/>
        <v>37547</v>
      </c>
      <c r="D12" s="6">
        <v>3.7</v>
      </c>
      <c r="E12" s="19" t="s">
        <v>63</v>
      </c>
    </row>
    <row r="13" spans="2:5" ht="16.5">
      <c r="B13" s="2">
        <f t="shared" si="0"/>
        <v>37551</v>
      </c>
      <c r="C13" s="3">
        <f t="shared" si="0"/>
        <v>37551</v>
      </c>
      <c r="D13" s="4" t="s">
        <v>9</v>
      </c>
      <c r="E13" s="5"/>
    </row>
    <row r="14" spans="2:5" ht="16.5">
      <c r="B14" s="2">
        <f t="shared" si="0"/>
        <v>37554</v>
      </c>
      <c r="C14" s="3">
        <f t="shared" si="0"/>
        <v>37554</v>
      </c>
      <c r="D14" s="6">
        <v>3.9</v>
      </c>
      <c r="E14" s="19" t="s">
        <v>64</v>
      </c>
    </row>
    <row r="15" spans="2:5" ht="16.5">
      <c r="B15" s="2">
        <f t="shared" si="0"/>
        <v>37558</v>
      </c>
      <c r="C15" s="3">
        <f t="shared" si="0"/>
        <v>37558</v>
      </c>
      <c r="D15" s="4" t="s">
        <v>10</v>
      </c>
      <c r="E15" s="5"/>
    </row>
    <row r="16" spans="2:5" ht="16.5">
      <c r="B16" s="2">
        <f t="shared" si="0"/>
        <v>37561</v>
      </c>
      <c r="C16" s="3">
        <f t="shared" si="0"/>
        <v>37561</v>
      </c>
      <c r="D16" s="6">
        <v>4.3</v>
      </c>
      <c r="E16" s="19" t="s">
        <v>65</v>
      </c>
    </row>
    <row r="17" spans="2:5" ht="16.5">
      <c r="B17" s="2">
        <f t="shared" si="0"/>
        <v>37565</v>
      </c>
      <c r="C17" s="3">
        <f t="shared" si="0"/>
        <v>37565</v>
      </c>
      <c r="D17" s="4" t="s">
        <v>11</v>
      </c>
      <c r="E17" s="5"/>
    </row>
    <row r="18" spans="2:5" ht="16.5">
      <c r="B18" s="2">
        <f t="shared" si="0"/>
        <v>37568</v>
      </c>
      <c r="C18" s="3">
        <f t="shared" si="0"/>
        <v>37568</v>
      </c>
      <c r="D18" s="6">
        <v>5.1</v>
      </c>
      <c r="E18" s="19" t="s">
        <v>66</v>
      </c>
    </row>
    <row r="19" spans="2:5" ht="16.5">
      <c r="B19" s="2">
        <f t="shared" si="0"/>
        <v>37572</v>
      </c>
      <c r="C19" s="3">
        <f t="shared" si="0"/>
        <v>37572</v>
      </c>
      <c r="D19" s="4" t="s">
        <v>12</v>
      </c>
      <c r="E19" s="5"/>
    </row>
    <row r="20" spans="2:5" ht="16.5">
      <c r="B20" s="2">
        <f t="shared" si="0"/>
        <v>37575</v>
      </c>
      <c r="C20" s="3">
        <f t="shared" si="0"/>
        <v>37575</v>
      </c>
      <c r="D20" s="6">
        <v>5.4</v>
      </c>
      <c r="E20" s="19" t="s">
        <v>67</v>
      </c>
    </row>
    <row r="21" spans="2:5" ht="16.5">
      <c r="B21" s="2">
        <f t="shared" si="0"/>
        <v>37579</v>
      </c>
      <c r="C21" s="3">
        <f t="shared" si="0"/>
        <v>37579</v>
      </c>
      <c r="D21" s="4" t="s">
        <v>13</v>
      </c>
      <c r="E21" s="5"/>
    </row>
    <row r="22" spans="2:5" ht="16.5">
      <c r="B22" s="2">
        <f t="shared" si="0"/>
        <v>37582</v>
      </c>
      <c r="C22" s="3">
        <f t="shared" si="0"/>
        <v>37582</v>
      </c>
      <c r="D22" s="6">
        <v>5.9</v>
      </c>
      <c r="E22" s="19" t="s">
        <v>68</v>
      </c>
    </row>
    <row r="23" spans="2:5" ht="16.5">
      <c r="B23" s="2">
        <f t="shared" si="0"/>
        <v>37586</v>
      </c>
      <c r="C23" s="3">
        <f t="shared" si="0"/>
        <v>37586</v>
      </c>
      <c r="D23" s="4" t="s">
        <v>9</v>
      </c>
      <c r="E23" s="5"/>
    </row>
    <row r="24" spans="2:5" ht="16.5">
      <c r="B24" s="2">
        <f t="shared" si="0"/>
        <v>37589</v>
      </c>
      <c r="C24" s="3">
        <f t="shared" si="0"/>
        <v>37589</v>
      </c>
      <c r="D24" s="4" t="s">
        <v>14</v>
      </c>
      <c r="E24" s="19" t="s">
        <v>69</v>
      </c>
    </row>
    <row r="25" spans="1:5" ht="16.5">
      <c r="A25" s="21" t="s">
        <v>24</v>
      </c>
      <c r="B25" s="2">
        <f t="shared" si="0"/>
        <v>37593</v>
      </c>
      <c r="C25" s="3">
        <f t="shared" si="0"/>
        <v>37593</v>
      </c>
      <c r="D25" s="4" t="s">
        <v>15</v>
      </c>
      <c r="E25" s="5"/>
    </row>
    <row r="26" spans="1:5" ht="16.5">
      <c r="A26" s="21" t="s">
        <v>25</v>
      </c>
      <c r="B26" s="2">
        <f t="shared" si="0"/>
        <v>37596</v>
      </c>
      <c r="C26" s="3">
        <f t="shared" si="0"/>
        <v>37596</v>
      </c>
      <c r="D26" s="4" t="s">
        <v>16</v>
      </c>
      <c r="E26" s="19" t="s">
        <v>70</v>
      </c>
    </row>
    <row r="27" spans="1:5" ht="16.5">
      <c r="A27" s="21" t="s">
        <v>26</v>
      </c>
      <c r="B27" s="2">
        <f t="shared" si="0"/>
        <v>37600</v>
      </c>
      <c r="C27" s="3">
        <f t="shared" si="0"/>
        <v>37600</v>
      </c>
      <c r="D27" s="4" t="s">
        <v>17</v>
      </c>
      <c r="E27" s="5"/>
    </row>
    <row r="28" spans="1:5" ht="16.5">
      <c r="A28" s="21" t="s">
        <v>27</v>
      </c>
      <c r="B28" s="2">
        <f t="shared" si="0"/>
        <v>37603</v>
      </c>
      <c r="C28" s="3">
        <f t="shared" si="0"/>
        <v>37603</v>
      </c>
      <c r="D28" s="6">
        <v>7.1</v>
      </c>
      <c r="E28" s="19" t="s">
        <v>74</v>
      </c>
    </row>
    <row r="29" spans="1:5" ht="16.5">
      <c r="A29" s="21" t="s">
        <v>28</v>
      </c>
      <c r="B29" s="2">
        <f t="shared" si="0"/>
        <v>37607</v>
      </c>
      <c r="C29" s="3">
        <f t="shared" si="0"/>
        <v>37607</v>
      </c>
      <c r="D29" s="4" t="s">
        <v>18</v>
      </c>
      <c r="E29" s="5"/>
    </row>
    <row r="30" spans="1:5" ht="16.5">
      <c r="A30" s="21" t="s">
        <v>30</v>
      </c>
      <c r="B30" s="2">
        <f t="shared" si="0"/>
        <v>37610</v>
      </c>
      <c r="C30" s="3">
        <f t="shared" si="0"/>
        <v>37610</v>
      </c>
      <c r="D30" s="6">
        <v>7.4</v>
      </c>
      <c r="E30" s="19" t="s">
        <v>75</v>
      </c>
    </row>
    <row r="31" spans="1:5" ht="16.5">
      <c r="A31" s="21" t="s">
        <v>29</v>
      </c>
      <c r="B31" s="2">
        <f t="shared" si="0"/>
        <v>37614</v>
      </c>
      <c r="C31" s="3">
        <f t="shared" si="0"/>
        <v>37614</v>
      </c>
      <c r="D31" s="4" t="s">
        <v>19</v>
      </c>
      <c r="E31" s="5"/>
    </row>
    <row r="32" spans="2:5" ht="16.5">
      <c r="B32" s="2">
        <f t="shared" si="0"/>
        <v>37617</v>
      </c>
      <c r="C32" s="3">
        <f t="shared" si="0"/>
        <v>37617</v>
      </c>
      <c r="D32" s="4">
        <v>7.7</v>
      </c>
      <c r="E32" s="19" t="s">
        <v>71</v>
      </c>
    </row>
    <row r="33" spans="1:5" ht="16.5">
      <c r="A33" s="21" t="s">
        <v>31</v>
      </c>
      <c r="B33" s="2">
        <f t="shared" si="0"/>
        <v>37621</v>
      </c>
      <c r="C33" s="3">
        <f t="shared" si="0"/>
        <v>37621</v>
      </c>
      <c r="D33" s="4" t="s">
        <v>76</v>
      </c>
      <c r="E33" s="5"/>
    </row>
    <row r="34" spans="2:5" ht="16.5">
      <c r="B34" s="2">
        <f t="shared" si="0"/>
        <v>37624</v>
      </c>
      <c r="C34" s="3">
        <f t="shared" si="0"/>
        <v>37624</v>
      </c>
      <c r="D34" s="4" t="s">
        <v>20</v>
      </c>
      <c r="E34" s="19" t="s">
        <v>72</v>
      </c>
    </row>
    <row r="35" spans="2:5" ht="16.5">
      <c r="B35" s="2">
        <f t="shared" si="0"/>
        <v>37628</v>
      </c>
      <c r="C35" s="3">
        <f t="shared" si="0"/>
        <v>37628</v>
      </c>
      <c r="D35" s="4" t="s">
        <v>21</v>
      </c>
      <c r="E35" s="5"/>
    </row>
  </sheetData>
  <sheetProtection/>
  <mergeCells count="4">
    <mergeCell ref="A1:A2"/>
    <mergeCell ref="A3:A4"/>
    <mergeCell ref="A5:A6"/>
    <mergeCell ref="A7:A8"/>
  </mergeCells>
  <printOptions/>
  <pageMargins left="0.7480314960629921" right="0.7480314960629921" top="0.5118110236220472" bottom="0.35433070866141736" header="0.7086614173228347" footer="0.35433070866141736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27"/>
  <sheetViews>
    <sheetView zoomScalePageLayoutView="0" workbookViewId="0" topLeftCell="A2">
      <selection activeCell="A5" sqref="A5"/>
    </sheetView>
  </sheetViews>
  <sheetFormatPr defaultColWidth="9.00390625" defaultRowHeight="16.5"/>
  <cols>
    <col min="1" max="1" width="111.125" style="0" customWidth="1"/>
    <col min="2" max="2" width="6.50390625" style="0" customWidth="1"/>
  </cols>
  <sheetData>
    <row r="1" ht="17.25" thickBot="1"/>
    <row r="2" spans="1:2" ht="16.5">
      <c r="A2" s="7" t="s">
        <v>37</v>
      </c>
      <c r="B2" s="8" t="s">
        <v>34</v>
      </c>
    </row>
    <row r="3" spans="1:2" ht="16.5">
      <c r="A3" s="9" t="s">
        <v>51</v>
      </c>
      <c r="B3" s="10">
        <v>3</v>
      </c>
    </row>
    <row r="4" spans="1:2" ht="16.5">
      <c r="A4" s="11" t="s">
        <v>35</v>
      </c>
      <c r="B4" s="10">
        <v>5</v>
      </c>
    </row>
    <row r="5" spans="1:2" ht="16.5">
      <c r="A5" s="12" t="s">
        <v>52</v>
      </c>
      <c r="B5" s="10">
        <v>4</v>
      </c>
    </row>
    <row r="6" spans="1:2" ht="16.5">
      <c r="A6" s="12" t="s">
        <v>49</v>
      </c>
      <c r="B6" s="10">
        <v>2</v>
      </c>
    </row>
    <row r="7" spans="1:2" ht="16.5">
      <c r="A7" s="12" t="s">
        <v>53</v>
      </c>
      <c r="B7" s="10">
        <v>2</v>
      </c>
    </row>
    <row r="8" spans="1:2" ht="16.5">
      <c r="A8" s="13" t="s">
        <v>54</v>
      </c>
      <c r="B8" s="10">
        <v>5</v>
      </c>
    </row>
    <row r="9" spans="1:2" ht="16.5">
      <c r="A9" s="13" t="s">
        <v>55</v>
      </c>
      <c r="B9" s="10">
        <v>5</v>
      </c>
    </row>
    <row r="10" spans="1:2" ht="16.5">
      <c r="A10" s="13" t="s">
        <v>50</v>
      </c>
      <c r="B10" s="10">
        <v>2</v>
      </c>
    </row>
    <row r="11" spans="1:2" ht="16.5">
      <c r="A11" s="13" t="s">
        <v>36</v>
      </c>
      <c r="B11" s="10">
        <v>6</v>
      </c>
    </row>
    <row r="12" spans="1:2" ht="16.5">
      <c r="A12" s="13" t="s">
        <v>56</v>
      </c>
      <c r="B12" s="10">
        <v>5</v>
      </c>
    </row>
    <row r="13" spans="1:2" ht="16.5">
      <c r="A13" s="13" t="s">
        <v>48</v>
      </c>
      <c r="B13" s="10">
        <v>2</v>
      </c>
    </row>
    <row r="14" spans="1:2" ht="16.5">
      <c r="A14" s="14"/>
      <c r="B14" s="10"/>
    </row>
    <row r="15" spans="1:2" ht="16.5">
      <c r="A15" s="15" t="s">
        <v>38</v>
      </c>
      <c r="B15" s="10" t="s">
        <v>34</v>
      </c>
    </row>
    <row r="16" spans="1:2" ht="16.5">
      <c r="A16" s="12" t="s">
        <v>57</v>
      </c>
      <c r="B16" s="10">
        <v>5</v>
      </c>
    </row>
    <row r="17" spans="1:2" ht="16.5">
      <c r="A17" s="13" t="s">
        <v>58</v>
      </c>
      <c r="B17" s="10">
        <v>5</v>
      </c>
    </row>
    <row r="18" spans="1:2" ht="16.5">
      <c r="A18" s="13" t="s">
        <v>59</v>
      </c>
      <c r="B18" s="10">
        <v>5</v>
      </c>
    </row>
    <row r="19" spans="1:2" ht="16.5">
      <c r="A19" s="13" t="s">
        <v>39</v>
      </c>
      <c r="B19" s="10">
        <v>4</v>
      </c>
    </row>
    <row r="20" spans="1:2" ht="16.5">
      <c r="A20" s="13" t="s">
        <v>40</v>
      </c>
      <c r="B20" s="10">
        <v>3</v>
      </c>
    </row>
    <row r="21" spans="1:2" ht="16.5">
      <c r="A21" s="13" t="s">
        <v>41</v>
      </c>
      <c r="B21" s="10">
        <v>5</v>
      </c>
    </row>
    <row r="22" spans="1:2" ht="16.5">
      <c r="A22" s="13" t="s">
        <v>42</v>
      </c>
      <c r="B22" s="10">
        <v>2</v>
      </c>
    </row>
    <row r="23" spans="1:2" ht="16.5">
      <c r="A23" s="13" t="s">
        <v>43</v>
      </c>
      <c r="B23" s="10">
        <v>3</v>
      </c>
    </row>
    <row r="24" spans="1:2" ht="16.5">
      <c r="A24" s="13" t="s">
        <v>44</v>
      </c>
      <c r="B24" s="10">
        <v>2</v>
      </c>
    </row>
    <row r="25" spans="1:2" ht="16.5">
      <c r="A25" s="13" t="s">
        <v>45</v>
      </c>
      <c r="B25" s="10">
        <v>1</v>
      </c>
    </row>
    <row r="26" spans="1:2" ht="16.5">
      <c r="A26" s="13" t="s">
        <v>46</v>
      </c>
      <c r="B26" s="10">
        <v>2</v>
      </c>
    </row>
    <row r="27" spans="1:2" ht="17.25" thickBot="1">
      <c r="A27" s="16" t="s">
        <v>47</v>
      </c>
      <c r="B27" s="17">
        <v>3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A2" sqref="A1:IV16384"/>
    </sheetView>
  </sheetViews>
  <sheetFormatPr defaultColWidth="9.00390625" defaultRowHeight="16.5"/>
  <cols>
    <col min="1" max="1" width="15.75390625" style="23" customWidth="1"/>
    <col min="2" max="2" width="6.50390625" style="24" customWidth="1"/>
    <col min="3" max="3" width="10.375" style="23" customWidth="1"/>
    <col min="4" max="4" width="50.00390625" style="62" customWidth="1"/>
    <col min="5" max="16384" width="9.00390625" style="23" customWidth="1"/>
  </cols>
  <sheetData>
    <row r="1" spans="1:4" ht="20.25" thickBot="1">
      <c r="A1" s="64" t="s">
        <v>0</v>
      </c>
      <c r="B1" s="65"/>
      <c r="C1" s="64" t="s">
        <v>22</v>
      </c>
      <c r="D1" s="63" t="s">
        <v>143</v>
      </c>
    </row>
    <row r="2" spans="1:4" ht="20.25" thickTop="1">
      <c r="A2" s="48">
        <v>38034</v>
      </c>
      <c r="B2" s="68">
        <v>38034</v>
      </c>
      <c r="C2" s="49" t="s">
        <v>123</v>
      </c>
      <c r="D2" s="22" t="s">
        <v>80</v>
      </c>
    </row>
    <row r="3" spans="1:4" ht="19.5">
      <c r="A3" s="44">
        <v>38037</v>
      </c>
      <c r="B3" s="69">
        <v>38037</v>
      </c>
      <c r="C3" s="45">
        <v>8.3</v>
      </c>
      <c r="D3" s="22" t="s">
        <v>144</v>
      </c>
    </row>
    <row r="4" spans="1:4" ht="19.5">
      <c r="A4" s="44">
        <f>A2+7</f>
        <v>38041</v>
      </c>
      <c r="B4" s="69">
        <f>B2+7</f>
        <v>38041</v>
      </c>
      <c r="C4" s="45" t="s">
        <v>124</v>
      </c>
      <c r="D4" s="22" t="s">
        <v>78</v>
      </c>
    </row>
    <row r="5" spans="1:4" ht="19.5">
      <c r="A5" s="44">
        <f>A3+7</f>
        <v>38044</v>
      </c>
      <c r="B5" s="69">
        <f>B3+7</f>
        <v>38044</v>
      </c>
      <c r="C5" s="45" t="s">
        <v>157</v>
      </c>
      <c r="D5" s="22" t="s">
        <v>145</v>
      </c>
    </row>
    <row r="6" spans="1:6" ht="19.5">
      <c r="A6" s="44">
        <f aca="true" t="shared" si="0" ref="A6:B36">A4+7</f>
        <v>38048</v>
      </c>
      <c r="B6" s="69">
        <f t="shared" si="0"/>
        <v>38048</v>
      </c>
      <c r="C6" s="45" t="s">
        <v>125</v>
      </c>
      <c r="D6" s="22" t="s">
        <v>146</v>
      </c>
      <c r="E6" s="43"/>
      <c r="F6" s="43"/>
    </row>
    <row r="7" spans="1:4" ht="19.5">
      <c r="A7" s="44">
        <f t="shared" si="0"/>
        <v>38051</v>
      </c>
      <c r="B7" s="69">
        <f t="shared" si="0"/>
        <v>38051</v>
      </c>
      <c r="C7" s="45">
        <v>8.8</v>
      </c>
      <c r="D7" s="22" t="s">
        <v>147</v>
      </c>
    </row>
    <row r="8" spans="1:6" ht="19.5">
      <c r="A8" s="44">
        <f t="shared" si="0"/>
        <v>38055</v>
      </c>
      <c r="B8" s="69">
        <f t="shared" si="0"/>
        <v>38055</v>
      </c>
      <c r="C8" s="45" t="s">
        <v>126</v>
      </c>
      <c r="D8" s="60" t="s">
        <v>142</v>
      </c>
      <c r="E8" s="43"/>
      <c r="F8" s="43"/>
    </row>
    <row r="9" spans="1:6" ht="19.5">
      <c r="A9" s="44">
        <f t="shared" si="0"/>
        <v>38058</v>
      </c>
      <c r="B9" s="69">
        <f t="shared" si="0"/>
        <v>38058</v>
      </c>
      <c r="C9" s="45" t="s">
        <v>127</v>
      </c>
      <c r="D9" s="22" t="s">
        <v>148</v>
      </c>
      <c r="F9" s="43"/>
    </row>
    <row r="10" spans="1:6" ht="19.5">
      <c r="A10" s="44">
        <f t="shared" si="0"/>
        <v>38062</v>
      </c>
      <c r="B10" s="69">
        <f t="shared" si="0"/>
        <v>38062</v>
      </c>
      <c r="C10" s="45" t="s">
        <v>128</v>
      </c>
      <c r="D10" s="22" t="s">
        <v>149</v>
      </c>
      <c r="E10" s="43"/>
      <c r="F10" s="43"/>
    </row>
    <row r="11" spans="1:4" ht="19.5">
      <c r="A11" s="44">
        <f t="shared" si="0"/>
        <v>38065</v>
      </c>
      <c r="B11" s="69">
        <f t="shared" si="0"/>
        <v>38065</v>
      </c>
      <c r="C11" s="45">
        <v>9.3</v>
      </c>
      <c r="D11" s="22" t="s">
        <v>150</v>
      </c>
    </row>
    <row r="12" spans="1:6" ht="19.5">
      <c r="A12" s="44">
        <f t="shared" si="0"/>
        <v>38069</v>
      </c>
      <c r="B12" s="69">
        <f t="shared" si="0"/>
        <v>38069</v>
      </c>
      <c r="C12" s="45" t="s">
        <v>129</v>
      </c>
      <c r="D12" s="60"/>
      <c r="F12" s="43"/>
    </row>
    <row r="13" spans="1:4" ht="19.5">
      <c r="A13" s="44">
        <f t="shared" si="0"/>
        <v>38072</v>
      </c>
      <c r="B13" s="69">
        <f t="shared" si="0"/>
        <v>38072</v>
      </c>
      <c r="C13" s="45" t="s">
        <v>127</v>
      </c>
      <c r="D13" s="61" t="s">
        <v>151</v>
      </c>
    </row>
    <row r="14" spans="1:4" ht="19.5">
      <c r="A14" s="44">
        <f t="shared" si="0"/>
        <v>38076</v>
      </c>
      <c r="B14" s="69">
        <f t="shared" si="0"/>
        <v>38076</v>
      </c>
      <c r="C14" s="45" t="s">
        <v>130</v>
      </c>
      <c r="D14" s="60" t="s">
        <v>152</v>
      </c>
    </row>
    <row r="15" spans="1:4" ht="19.5">
      <c r="A15" s="44">
        <f t="shared" si="0"/>
        <v>38079</v>
      </c>
      <c r="B15" s="69">
        <f t="shared" si="0"/>
        <v>38079</v>
      </c>
      <c r="C15" s="45" t="s">
        <v>131</v>
      </c>
      <c r="D15" s="60" t="s">
        <v>153</v>
      </c>
    </row>
    <row r="16" spans="1:4" ht="19.5">
      <c r="A16" s="44">
        <f t="shared" si="0"/>
        <v>38083</v>
      </c>
      <c r="B16" s="69">
        <f t="shared" si="0"/>
        <v>38083</v>
      </c>
      <c r="C16" s="45" t="s">
        <v>132</v>
      </c>
      <c r="D16" s="60" t="s">
        <v>154</v>
      </c>
    </row>
    <row r="17" spans="1:4" ht="19.5">
      <c r="A17" s="44">
        <f t="shared" si="0"/>
        <v>38086</v>
      </c>
      <c r="B17" s="69">
        <f t="shared" si="0"/>
        <v>38086</v>
      </c>
      <c r="C17" s="45" t="s">
        <v>133</v>
      </c>
      <c r="D17" s="60" t="s">
        <v>155</v>
      </c>
    </row>
    <row r="18" spans="1:4" ht="19.5">
      <c r="A18" s="44">
        <f t="shared" si="0"/>
        <v>38090</v>
      </c>
      <c r="B18" s="69">
        <f t="shared" si="0"/>
        <v>38090</v>
      </c>
      <c r="C18" s="45" t="s">
        <v>134</v>
      </c>
      <c r="D18" s="60" t="s">
        <v>156</v>
      </c>
    </row>
    <row r="19" spans="1:4" ht="19.5">
      <c r="A19" s="44">
        <f t="shared" si="0"/>
        <v>38093</v>
      </c>
      <c r="B19" s="69">
        <f t="shared" si="0"/>
        <v>38093</v>
      </c>
      <c r="C19" s="45" t="s">
        <v>135</v>
      </c>
      <c r="D19" s="60"/>
    </row>
    <row r="20" spans="1:4" ht="19.5">
      <c r="A20" s="44">
        <f t="shared" si="0"/>
        <v>38097</v>
      </c>
      <c r="B20" s="69">
        <f t="shared" si="0"/>
        <v>38097</v>
      </c>
      <c r="C20" s="45" t="s">
        <v>136</v>
      </c>
      <c r="D20" s="60"/>
    </row>
    <row r="21" spans="1:4" ht="19.5">
      <c r="A21" s="44">
        <f t="shared" si="0"/>
        <v>38100</v>
      </c>
      <c r="B21" s="69">
        <f t="shared" si="0"/>
        <v>38100</v>
      </c>
      <c r="C21" s="45">
        <v>12.3</v>
      </c>
      <c r="D21" s="60"/>
    </row>
    <row r="22" spans="1:4" ht="19.5">
      <c r="A22" s="44">
        <f t="shared" si="0"/>
        <v>38104</v>
      </c>
      <c r="B22" s="69">
        <f t="shared" si="0"/>
        <v>38104</v>
      </c>
      <c r="C22" s="45" t="s">
        <v>137</v>
      </c>
      <c r="D22" s="60"/>
    </row>
    <row r="23" spans="1:4" ht="19.5">
      <c r="A23" s="44">
        <f t="shared" si="0"/>
        <v>38107</v>
      </c>
      <c r="B23" s="69">
        <f t="shared" si="0"/>
        <v>38107</v>
      </c>
      <c r="C23" s="45">
        <v>12.6</v>
      </c>
      <c r="D23" s="60"/>
    </row>
    <row r="24" spans="1:4" ht="19.5">
      <c r="A24" s="44">
        <f t="shared" si="0"/>
        <v>38111</v>
      </c>
      <c r="B24" s="69">
        <f t="shared" si="0"/>
        <v>38111</v>
      </c>
      <c r="C24" s="45">
        <v>12.7</v>
      </c>
      <c r="D24" s="60"/>
    </row>
    <row r="25" spans="1:4" ht="19.5">
      <c r="A25" s="44">
        <f t="shared" si="0"/>
        <v>38114</v>
      </c>
      <c r="B25" s="69">
        <f t="shared" si="0"/>
        <v>38114</v>
      </c>
      <c r="C25" s="45" t="s">
        <v>127</v>
      </c>
      <c r="D25" s="60"/>
    </row>
    <row r="26" spans="1:4" ht="19.5">
      <c r="A26" s="44">
        <f t="shared" si="0"/>
        <v>38118</v>
      </c>
      <c r="B26" s="69">
        <f t="shared" si="0"/>
        <v>38118</v>
      </c>
      <c r="C26" s="45" t="s">
        <v>130</v>
      </c>
      <c r="D26" s="60"/>
    </row>
    <row r="27" spans="1:4" ht="19.5">
      <c r="A27" s="44">
        <f t="shared" si="0"/>
        <v>38121</v>
      </c>
      <c r="B27" s="69">
        <f t="shared" si="0"/>
        <v>38121</v>
      </c>
      <c r="C27" s="45">
        <v>12.8</v>
      </c>
      <c r="D27" s="60"/>
    </row>
    <row r="28" spans="1:4" ht="19.5">
      <c r="A28" s="44">
        <f t="shared" si="0"/>
        <v>38125</v>
      </c>
      <c r="B28" s="69">
        <f t="shared" si="0"/>
        <v>38125</v>
      </c>
      <c r="C28" s="45" t="s">
        <v>138</v>
      </c>
      <c r="D28" s="60"/>
    </row>
    <row r="29" spans="1:4" ht="19.5">
      <c r="A29" s="44">
        <f t="shared" si="0"/>
        <v>38128</v>
      </c>
      <c r="B29" s="69">
        <f t="shared" si="0"/>
        <v>38128</v>
      </c>
      <c r="C29" s="45">
        <v>13.1</v>
      </c>
      <c r="D29" s="60"/>
    </row>
    <row r="30" spans="1:4" ht="19.5">
      <c r="A30" s="44">
        <f t="shared" si="0"/>
        <v>38132</v>
      </c>
      <c r="B30" s="69">
        <f t="shared" si="0"/>
        <v>38132</v>
      </c>
      <c r="C30" s="45" t="s">
        <v>139</v>
      </c>
      <c r="D30" s="60"/>
    </row>
    <row r="31" spans="1:4" ht="19.5">
      <c r="A31" s="44">
        <f t="shared" si="0"/>
        <v>38135</v>
      </c>
      <c r="B31" s="69">
        <f t="shared" si="0"/>
        <v>38135</v>
      </c>
      <c r="C31" s="45">
        <v>13.4</v>
      </c>
      <c r="D31" s="60"/>
    </row>
    <row r="32" spans="1:4" ht="19.5">
      <c r="A32" s="44">
        <f t="shared" si="0"/>
        <v>38139</v>
      </c>
      <c r="B32" s="69">
        <f t="shared" si="0"/>
        <v>38139</v>
      </c>
      <c r="C32" s="45" t="s">
        <v>140</v>
      </c>
      <c r="D32" s="60"/>
    </row>
    <row r="33" spans="1:4" ht="19.5">
      <c r="A33" s="44">
        <f t="shared" si="0"/>
        <v>38142</v>
      </c>
      <c r="B33" s="69">
        <f t="shared" si="0"/>
        <v>38142</v>
      </c>
      <c r="C33" s="45">
        <v>13.7</v>
      </c>
      <c r="D33" s="60"/>
    </row>
    <row r="34" spans="1:4" ht="19.5">
      <c r="A34" s="44">
        <f t="shared" si="0"/>
        <v>38146</v>
      </c>
      <c r="B34" s="69">
        <f t="shared" si="0"/>
        <v>38146</v>
      </c>
      <c r="C34" s="45">
        <v>13.8</v>
      </c>
      <c r="D34" s="60"/>
    </row>
    <row r="35" spans="1:4" ht="19.5">
      <c r="A35" s="44">
        <f t="shared" si="0"/>
        <v>38149</v>
      </c>
      <c r="B35" s="69">
        <f t="shared" si="0"/>
        <v>38149</v>
      </c>
      <c r="C35" s="45" t="s">
        <v>127</v>
      </c>
      <c r="D35" s="60"/>
    </row>
    <row r="36" spans="1:4" ht="20.25" thickBot="1">
      <c r="A36" s="46">
        <f t="shared" si="0"/>
        <v>38153</v>
      </c>
      <c r="B36" s="70">
        <f t="shared" si="0"/>
        <v>38153</v>
      </c>
      <c r="C36" s="47" t="s">
        <v>141</v>
      </c>
      <c r="D36" s="6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A1" sqref="A1:C36"/>
    </sheetView>
  </sheetViews>
  <sheetFormatPr defaultColWidth="9.00390625" defaultRowHeight="16.5"/>
  <cols>
    <col min="1" max="1" width="15.75390625" style="23" customWidth="1"/>
    <col min="2" max="2" width="6.50390625" style="24" customWidth="1"/>
    <col min="3" max="3" width="10.375" style="23" customWidth="1"/>
    <col min="4" max="4" width="49.875" style="62" customWidth="1"/>
    <col min="5" max="16384" width="9.00390625" style="23" customWidth="1"/>
  </cols>
  <sheetData>
    <row r="1" spans="1:4" ht="19.5">
      <c r="A1" s="100" t="s">
        <v>0</v>
      </c>
      <c r="B1" s="101"/>
      <c r="C1" s="102" t="s">
        <v>22</v>
      </c>
      <c r="D1" s="63" t="s">
        <v>143</v>
      </c>
    </row>
    <row r="2" spans="1:4" ht="19.5">
      <c r="A2" s="44">
        <v>38405</v>
      </c>
      <c r="B2" s="99">
        <v>38405</v>
      </c>
      <c r="C2" s="45" t="s">
        <v>123</v>
      </c>
      <c r="D2" s="22" t="s">
        <v>80</v>
      </c>
    </row>
    <row r="3" spans="1:4" ht="19.5">
      <c r="A3" s="44">
        <v>38408</v>
      </c>
      <c r="B3" s="99">
        <v>38408</v>
      </c>
      <c r="C3" s="45">
        <v>8.3</v>
      </c>
      <c r="D3" s="22" t="s">
        <v>144</v>
      </c>
    </row>
    <row r="4" spans="1:4" ht="19.5">
      <c r="A4" s="44">
        <f>A2+7</f>
        <v>38412</v>
      </c>
      <c r="B4" s="99">
        <f>B2+7</f>
        <v>38412</v>
      </c>
      <c r="C4" s="45" t="s">
        <v>124</v>
      </c>
      <c r="D4" s="22" t="s">
        <v>78</v>
      </c>
    </row>
    <row r="5" spans="1:4" ht="19.5">
      <c r="A5" s="44">
        <f>A3+7</f>
        <v>38415</v>
      </c>
      <c r="B5" s="99">
        <f>B3+7</f>
        <v>38415</v>
      </c>
      <c r="C5" s="45">
        <v>8.6</v>
      </c>
      <c r="D5" s="22" t="s">
        <v>145</v>
      </c>
    </row>
    <row r="6" spans="1:6" ht="19.5">
      <c r="A6" s="44">
        <f aca="true" t="shared" si="0" ref="A6:A21">A4+7</f>
        <v>38419</v>
      </c>
      <c r="B6" s="99">
        <f aca="true" t="shared" si="1" ref="B6:B36">B4+7</f>
        <v>38419</v>
      </c>
      <c r="C6" s="45" t="s">
        <v>193</v>
      </c>
      <c r="D6" s="22" t="s">
        <v>146</v>
      </c>
      <c r="E6" s="43"/>
      <c r="F6" s="43"/>
    </row>
    <row r="7" spans="1:4" ht="19.5">
      <c r="A7" s="44">
        <f t="shared" si="0"/>
        <v>38422</v>
      </c>
      <c r="B7" s="99">
        <f t="shared" si="1"/>
        <v>38422</v>
      </c>
      <c r="C7" s="45">
        <v>8.9</v>
      </c>
      <c r="D7" s="22" t="s">
        <v>147</v>
      </c>
    </row>
    <row r="8" spans="1:6" ht="19.5">
      <c r="A8" s="44">
        <f t="shared" si="0"/>
        <v>38426</v>
      </c>
      <c r="B8" s="99">
        <f t="shared" si="1"/>
        <v>38426</v>
      </c>
      <c r="C8" s="45" t="s">
        <v>194</v>
      </c>
      <c r="D8" s="97" t="s">
        <v>142</v>
      </c>
      <c r="E8" s="43"/>
      <c r="F8" s="43"/>
    </row>
    <row r="9" spans="1:6" ht="19.5">
      <c r="A9" s="44">
        <f t="shared" si="0"/>
        <v>38429</v>
      </c>
      <c r="B9" s="99">
        <f t="shared" si="1"/>
        <v>38429</v>
      </c>
      <c r="C9" s="45">
        <v>9.2</v>
      </c>
      <c r="D9" s="22" t="s">
        <v>148</v>
      </c>
      <c r="F9" s="43"/>
    </row>
    <row r="10" spans="1:6" ht="19.5">
      <c r="A10" s="44">
        <f t="shared" si="0"/>
        <v>38433</v>
      </c>
      <c r="B10" s="99">
        <f t="shared" si="1"/>
        <v>38433</v>
      </c>
      <c r="C10" s="45" t="s">
        <v>195</v>
      </c>
      <c r="D10" s="22" t="s">
        <v>149</v>
      </c>
      <c r="E10" s="43"/>
      <c r="F10" s="43"/>
    </row>
    <row r="11" spans="1:4" ht="19.5">
      <c r="A11" s="44">
        <f t="shared" si="0"/>
        <v>38436</v>
      </c>
      <c r="B11" s="99">
        <f t="shared" si="1"/>
        <v>38436</v>
      </c>
      <c r="C11" s="45">
        <v>9.5</v>
      </c>
      <c r="D11" s="22" t="s">
        <v>150</v>
      </c>
    </row>
    <row r="12" spans="1:6" ht="19.5">
      <c r="A12" s="44">
        <f t="shared" si="0"/>
        <v>38440</v>
      </c>
      <c r="B12" s="99">
        <f t="shared" si="1"/>
        <v>38440</v>
      </c>
      <c r="C12" s="45" t="s">
        <v>197</v>
      </c>
      <c r="D12" s="97"/>
      <c r="F12" s="43"/>
    </row>
    <row r="13" spans="1:4" ht="19.5">
      <c r="A13" s="44">
        <f t="shared" si="0"/>
        <v>38443</v>
      </c>
      <c r="B13" s="99">
        <f t="shared" si="1"/>
        <v>38443</v>
      </c>
      <c r="C13" s="45">
        <v>10.5</v>
      </c>
      <c r="D13" s="98" t="s">
        <v>151</v>
      </c>
    </row>
    <row r="14" spans="1:4" ht="19.5">
      <c r="A14" s="44">
        <f t="shared" si="0"/>
        <v>38447</v>
      </c>
      <c r="B14" s="99">
        <f t="shared" si="1"/>
        <v>38447</v>
      </c>
      <c r="C14" s="45" t="s">
        <v>196</v>
      </c>
      <c r="D14" s="97" t="s">
        <v>152</v>
      </c>
    </row>
    <row r="15" spans="1:4" ht="19.5">
      <c r="A15" s="44">
        <f t="shared" si="0"/>
        <v>38450</v>
      </c>
      <c r="B15" s="99">
        <f t="shared" si="1"/>
        <v>38450</v>
      </c>
      <c r="C15" s="45" t="s">
        <v>198</v>
      </c>
      <c r="D15" s="97" t="s">
        <v>153</v>
      </c>
    </row>
    <row r="16" spans="1:4" ht="19.5">
      <c r="A16" s="44">
        <f t="shared" si="0"/>
        <v>38454</v>
      </c>
      <c r="B16" s="99">
        <f t="shared" si="1"/>
        <v>38454</v>
      </c>
      <c r="C16" s="45" t="s">
        <v>130</v>
      </c>
      <c r="D16" s="97" t="s">
        <v>154</v>
      </c>
    </row>
    <row r="17" spans="1:4" ht="19.5">
      <c r="A17" s="44">
        <f t="shared" si="0"/>
        <v>38457</v>
      </c>
      <c r="B17" s="99">
        <f t="shared" si="1"/>
        <v>38457</v>
      </c>
      <c r="C17" s="45" t="s">
        <v>133</v>
      </c>
      <c r="D17" s="97" t="s">
        <v>155</v>
      </c>
    </row>
    <row r="18" spans="1:4" ht="19.5">
      <c r="A18" s="44">
        <f t="shared" si="0"/>
        <v>38461</v>
      </c>
      <c r="B18" s="99">
        <f t="shared" si="1"/>
        <v>38461</v>
      </c>
      <c r="C18" s="45" t="s">
        <v>134</v>
      </c>
      <c r="D18" s="97" t="s">
        <v>156</v>
      </c>
    </row>
    <row r="19" spans="1:4" ht="19.5">
      <c r="A19" s="44">
        <f t="shared" si="0"/>
        <v>38464</v>
      </c>
      <c r="B19" s="99">
        <f t="shared" si="1"/>
        <v>38464</v>
      </c>
      <c r="C19" s="45" t="s">
        <v>135</v>
      </c>
      <c r="D19" s="97"/>
    </row>
    <row r="20" spans="1:4" ht="19.5">
      <c r="A20" s="44">
        <f t="shared" si="0"/>
        <v>38468</v>
      </c>
      <c r="B20" s="99">
        <f t="shared" si="1"/>
        <v>38468</v>
      </c>
      <c r="C20" s="45" t="s">
        <v>136</v>
      </c>
      <c r="D20" s="97"/>
    </row>
    <row r="21" spans="1:4" ht="19.5">
      <c r="A21" s="44">
        <f t="shared" si="0"/>
        <v>38471</v>
      </c>
      <c r="B21" s="99">
        <f t="shared" si="1"/>
        <v>38471</v>
      </c>
      <c r="C21" s="45">
        <v>12.3</v>
      </c>
      <c r="D21" s="97"/>
    </row>
    <row r="22" spans="1:4" ht="19.5">
      <c r="A22" s="44">
        <f aca="true" t="shared" si="2" ref="A22:A36">A20+7</f>
        <v>38475</v>
      </c>
      <c r="B22" s="99">
        <f t="shared" si="1"/>
        <v>38475</v>
      </c>
      <c r="C22" s="45" t="s">
        <v>137</v>
      </c>
      <c r="D22" s="97"/>
    </row>
    <row r="23" spans="1:4" ht="19.5">
      <c r="A23" s="44">
        <f t="shared" si="2"/>
        <v>38478</v>
      </c>
      <c r="B23" s="99">
        <f t="shared" si="1"/>
        <v>38478</v>
      </c>
      <c r="C23" s="45">
        <v>12.6</v>
      </c>
      <c r="D23" s="97"/>
    </row>
    <row r="24" spans="1:4" ht="19.5">
      <c r="A24" s="44">
        <f t="shared" si="2"/>
        <v>38482</v>
      </c>
      <c r="B24" s="99">
        <f t="shared" si="1"/>
        <v>38482</v>
      </c>
      <c r="C24" s="45">
        <v>12.7</v>
      </c>
      <c r="D24" s="97"/>
    </row>
    <row r="25" spans="1:4" ht="19.5">
      <c r="A25" s="44">
        <f t="shared" si="2"/>
        <v>38485</v>
      </c>
      <c r="B25" s="99">
        <f t="shared" si="1"/>
        <v>38485</v>
      </c>
      <c r="C25" s="45" t="s">
        <v>127</v>
      </c>
      <c r="D25" s="97"/>
    </row>
    <row r="26" spans="1:4" ht="19.5">
      <c r="A26" s="44">
        <f t="shared" si="2"/>
        <v>38489</v>
      </c>
      <c r="B26" s="99">
        <f t="shared" si="1"/>
        <v>38489</v>
      </c>
      <c r="C26" s="45" t="s">
        <v>130</v>
      </c>
      <c r="D26" s="97"/>
    </row>
    <row r="27" spans="1:4" ht="19.5">
      <c r="A27" s="44">
        <f t="shared" si="2"/>
        <v>38492</v>
      </c>
      <c r="B27" s="99">
        <f t="shared" si="1"/>
        <v>38492</v>
      </c>
      <c r="C27" s="45">
        <v>12.8</v>
      </c>
      <c r="D27" s="97"/>
    </row>
    <row r="28" spans="1:4" ht="19.5">
      <c r="A28" s="44">
        <f t="shared" si="2"/>
        <v>38496</v>
      </c>
      <c r="B28" s="99">
        <f t="shared" si="1"/>
        <v>38496</v>
      </c>
      <c r="C28" s="45" t="s">
        <v>138</v>
      </c>
      <c r="D28" s="97"/>
    </row>
    <row r="29" spans="1:4" ht="19.5">
      <c r="A29" s="44">
        <f t="shared" si="2"/>
        <v>38499</v>
      </c>
      <c r="B29" s="99">
        <f t="shared" si="1"/>
        <v>38499</v>
      </c>
      <c r="C29" s="45">
        <v>13.1</v>
      </c>
      <c r="D29" s="97"/>
    </row>
    <row r="30" spans="1:4" ht="19.5">
      <c r="A30" s="44">
        <f t="shared" si="2"/>
        <v>38503</v>
      </c>
      <c r="B30" s="99">
        <f t="shared" si="1"/>
        <v>38503</v>
      </c>
      <c r="C30" s="45" t="s">
        <v>139</v>
      </c>
      <c r="D30" s="97"/>
    </row>
    <row r="31" spans="1:4" ht="19.5">
      <c r="A31" s="44">
        <f t="shared" si="2"/>
        <v>38506</v>
      </c>
      <c r="B31" s="99">
        <f t="shared" si="1"/>
        <v>38506</v>
      </c>
      <c r="C31" s="45">
        <v>13.4</v>
      </c>
      <c r="D31" s="97"/>
    </row>
    <row r="32" spans="1:4" ht="19.5">
      <c r="A32" s="44">
        <f t="shared" si="2"/>
        <v>38510</v>
      </c>
      <c r="B32" s="99">
        <f t="shared" si="1"/>
        <v>38510</v>
      </c>
      <c r="C32" s="45" t="s">
        <v>140</v>
      </c>
      <c r="D32" s="97"/>
    </row>
    <row r="33" spans="1:4" ht="19.5">
      <c r="A33" s="44">
        <f t="shared" si="2"/>
        <v>38513</v>
      </c>
      <c r="B33" s="99">
        <f t="shared" si="1"/>
        <v>38513</v>
      </c>
      <c r="C33" s="45">
        <v>13.7</v>
      </c>
      <c r="D33" s="97"/>
    </row>
    <row r="34" spans="1:4" ht="19.5">
      <c r="A34" s="44">
        <f t="shared" si="2"/>
        <v>38517</v>
      </c>
      <c r="B34" s="99">
        <f t="shared" si="1"/>
        <v>38517</v>
      </c>
      <c r="C34" s="45">
        <v>13.8</v>
      </c>
      <c r="D34" s="97"/>
    </row>
    <row r="35" spans="1:4" ht="19.5">
      <c r="A35" s="44">
        <f t="shared" si="2"/>
        <v>38520</v>
      </c>
      <c r="B35" s="99">
        <f t="shared" si="1"/>
        <v>38520</v>
      </c>
      <c r="C35" s="45" t="s">
        <v>127</v>
      </c>
      <c r="D35" s="97"/>
    </row>
    <row r="36" spans="1:4" ht="20.25" thickBot="1">
      <c r="A36" s="46">
        <f t="shared" si="2"/>
        <v>38524</v>
      </c>
      <c r="B36" s="103">
        <f t="shared" si="1"/>
        <v>38524</v>
      </c>
      <c r="C36" s="47" t="s">
        <v>141</v>
      </c>
      <c r="D36" s="9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1">
      <selection activeCell="B1" sqref="B1:B16384"/>
    </sheetView>
  </sheetViews>
  <sheetFormatPr defaultColWidth="9.00390625" defaultRowHeight="16.5"/>
  <cols>
    <col min="1" max="1" width="15.625" style="25" customWidth="1"/>
    <col min="2" max="2" width="6.50390625" style="93" customWidth="1"/>
    <col min="3" max="3" width="63.25390625" style="32" customWidth="1"/>
    <col min="4" max="16384" width="9.00390625" style="25" customWidth="1"/>
  </cols>
  <sheetData>
    <row r="1" spans="1:3" s="32" customFormat="1" ht="16.5">
      <c r="A1" s="87" t="s">
        <v>0</v>
      </c>
      <c r="B1" s="89"/>
      <c r="C1" s="88" t="s">
        <v>104</v>
      </c>
    </row>
    <row r="2" spans="1:3" ht="19.5">
      <c r="A2" s="54">
        <v>38412</v>
      </c>
      <c r="B2" s="92">
        <v>38412</v>
      </c>
      <c r="C2" s="39" t="s">
        <v>105</v>
      </c>
    </row>
    <row r="3" spans="1:3" ht="16.5">
      <c r="A3" s="51"/>
      <c r="B3" s="90"/>
      <c r="C3" s="34" t="s">
        <v>106</v>
      </c>
    </row>
    <row r="4" spans="1:3" ht="16.5">
      <c r="A4" s="52"/>
      <c r="B4" s="91"/>
      <c r="C4" s="40" t="s">
        <v>107</v>
      </c>
    </row>
    <row r="5" spans="1:3" ht="16.5">
      <c r="A5" s="53">
        <f>A2+7</f>
        <v>38419</v>
      </c>
      <c r="B5" s="92">
        <f>B2+7</f>
        <v>38419</v>
      </c>
      <c r="C5" s="39" t="s">
        <v>81</v>
      </c>
    </row>
    <row r="6" spans="1:3" ht="16.5">
      <c r="A6" s="51"/>
      <c r="B6" s="90"/>
      <c r="C6" s="34" t="s">
        <v>82</v>
      </c>
    </row>
    <row r="7" spans="1:3" ht="16.5">
      <c r="A7" s="52"/>
      <c r="B7" s="91"/>
      <c r="C7" s="40" t="s">
        <v>108</v>
      </c>
    </row>
    <row r="8" spans="1:3" ht="16.5">
      <c r="A8" s="53">
        <f>A5+7</f>
        <v>38426</v>
      </c>
      <c r="B8" s="92">
        <f>B5+7</f>
        <v>38426</v>
      </c>
      <c r="C8" s="39" t="s">
        <v>83</v>
      </c>
    </row>
    <row r="9" spans="1:3" ht="16.5">
      <c r="A9" s="33"/>
      <c r="C9" s="34" t="s">
        <v>84</v>
      </c>
    </row>
    <row r="10" spans="1:3" ht="16.5">
      <c r="A10" s="52"/>
      <c r="B10" s="91"/>
      <c r="C10" s="40" t="s">
        <v>109</v>
      </c>
    </row>
    <row r="11" spans="1:3" ht="19.5">
      <c r="A11" s="54">
        <f>A8+7</f>
        <v>38433</v>
      </c>
      <c r="B11" s="92">
        <f>B8+7</f>
        <v>38433</v>
      </c>
      <c r="C11" s="39" t="s">
        <v>85</v>
      </c>
    </row>
    <row r="12" spans="1:3" ht="16.5">
      <c r="A12" s="33"/>
      <c r="C12" s="34" t="s">
        <v>86</v>
      </c>
    </row>
    <row r="13" spans="1:3" ht="16.5">
      <c r="A13" s="66"/>
      <c r="B13" s="94"/>
      <c r="C13" s="40" t="s">
        <v>110</v>
      </c>
    </row>
    <row r="14" spans="1:3" ht="16.5">
      <c r="A14" s="53">
        <f>A11+7</f>
        <v>38440</v>
      </c>
      <c r="B14" s="92">
        <f>B11+7</f>
        <v>38440</v>
      </c>
      <c r="C14" s="39" t="s">
        <v>111</v>
      </c>
    </row>
    <row r="15" spans="1:3" ht="16.5">
      <c r="A15" s="51"/>
      <c r="B15" s="90"/>
      <c r="C15" s="34" t="s">
        <v>87</v>
      </c>
    </row>
    <row r="16" spans="1:3" ht="16.5">
      <c r="A16" s="66"/>
      <c r="B16" s="94"/>
      <c r="C16" s="40" t="s">
        <v>112</v>
      </c>
    </row>
    <row r="17" spans="1:3" ht="16.5">
      <c r="A17" s="53">
        <f>A14+10</f>
        <v>38450</v>
      </c>
      <c r="B17" s="92">
        <f>B14+3</f>
        <v>38443</v>
      </c>
      <c r="C17" s="39" t="s">
        <v>113</v>
      </c>
    </row>
    <row r="18" spans="1:3" ht="16.5">
      <c r="A18" s="51"/>
      <c r="B18" s="90"/>
      <c r="C18" s="34" t="s">
        <v>88</v>
      </c>
    </row>
    <row r="19" spans="1:3" ht="16.5">
      <c r="A19" s="52"/>
      <c r="B19" s="91"/>
      <c r="C19" s="40" t="s">
        <v>199</v>
      </c>
    </row>
    <row r="20" spans="1:3" ht="16.5">
      <c r="A20" s="53">
        <f>A17+11</f>
        <v>38461</v>
      </c>
      <c r="B20" s="92">
        <f>B17+11</f>
        <v>38454</v>
      </c>
      <c r="C20" s="39" t="s">
        <v>200</v>
      </c>
    </row>
    <row r="21" spans="1:3" ht="16.5">
      <c r="A21" s="52"/>
      <c r="B21" s="91"/>
      <c r="C21" s="40" t="s">
        <v>115</v>
      </c>
    </row>
    <row r="22" spans="1:3" ht="16.5">
      <c r="A22" s="53">
        <f>A20+7</f>
        <v>38468</v>
      </c>
      <c r="B22" s="92">
        <f>B20+7</f>
        <v>38461</v>
      </c>
      <c r="C22" s="39" t="s">
        <v>89</v>
      </c>
    </row>
    <row r="23" spans="1:3" ht="16.5">
      <c r="A23" s="51"/>
      <c r="B23" s="90"/>
      <c r="C23" s="34" t="s">
        <v>90</v>
      </c>
    </row>
    <row r="24" spans="1:3" ht="16.5">
      <c r="A24" s="51"/>
      <c r="B24" s="90"/>
      <c r="C24" s="34" t="s">
        <v>116</v>
      </c>
    </row>
    <row r="25" spans="1:3" ht="16.5">
      <c r="A25" s="51"/>
      <c r="B25" s="90"/>
      <c r="C25" s="34" t="s">
        <v>91</v>
      </c>
    </row>
    <row r="26" spans="1:3" ht="16.5">
      <c r="A26" s="52"/>
      <c r="B26" s="91"/>
      <c r="C26" s="40" t="s">
        <v>92</v>
      </c>
    </row>
    <row r="27" spans="1:3" ht="16.5">
      <c r="A27" s="53">
        <f>A22+7</f>
        <v>38475</v>
      </c>
      <c r="B27" s="92">
        <f>B22+7</f>
        <v>38468</v>
      </c>
      <c r="C27" s="39" t="s">
        <v>93</v>
      </c>
    </row>
    <row r="28" spans="1:3" ht="16.5">
      <c r="A28" s="51"/>
      <c r="B28" s="90"/>
      <c r="C28" s="34" t="s">
        <v>94</v>
      </c>
    </row>
    <row r="29" spans="1:3" ht="16.5">
      <c r="A29" s="52"/>
      <c r="B29" s="91"/>
      <c r="C29" s="40" t="s">
        <v>117</v>
      </c>
    </row>
    <row r="30" spans="1:3" ht="16.5">
      <c r="A30" s="53">
        <f>A27+7</f>
        <v>38482</v>
      </c>
      <c r="B30" s="92">
        <f>B27+7</f>
        <v>38475</v>
      </c>
      <c r="C30" s="39" t="s">
        <v>95</v>
      </c>
    </row>
    <row r="31" spans="1:3" ht="16.5">
      <c r="A31" s="51"/>
      <c r="B31" s="90"/>
      <c r="C31" s="34" t="s">
        <v>96</v>
      </c>
    </row>
    <row r="32" spans="1:3" ht="16.5">
      <c r="A32" s="52"/>
      <c r="B32" s="91"/>
      <c r="C32" s="40" t="s">
        <v>118</v>
      </c>
    </row>
    <row r="33" spans="1:3" ht="16.5">
      <c r="A33" s="56">
        <f>A30+3</f>
        <v>38485</v>
      </c>
      <c r="B33" s="95">
        <f>B30+3</f>
        <v>38478</v>
      </c>
      <c r="C33" s="41" t="s">
        <v>97</v>
      </c>
    </row>
    <row r="34" spans="1:3" ht="16.5">
      <c r="A34" s="56">
        <f>A33+11</f>
        <v>38496</v>
      </c>
      <c r="B34" s="95">
        <f>B33+11</f>
        <v>38489</v>
      </c>
      <c r="C34" s="41" t="s">
        <v>98</v>
      </c>
    </row>
    <row r="35" spans="1:3" ht="16.5">
      <c r="A35" s="53">
        <f>A34+7</f>
        <v>38503</v>
      </c>
      <c r="B35" s="92">
        <f>B34+7</f>
        <v>38496</v>
      </c>
      <c r="C35" s="39" t="s">
        <v>119</v>
      </c>
    </row>
    <row r="36" spans="1:3" ht="16.5">
      <c r="A36" s="52"/>
      <c r="B36" s="91"/>
      <c r="C36" s="40" t="s">
        <v>120</v>
      </c>
    </row>
    <row r="37" spans="1:3" ht="16.5">
      <c r="A37" s="53">
        <f>A35+7</f>
        <v>38510</v>
      </c>
      <c r="B37" s="92">
        <f>B35+7</f>
        <v>38503</v>
      </c>
      <c r="C37" s="39" t="s">
        <v>121</v>
      </c>
    </row>
    <row r="38" spans="1:3" ht="16.5">
      <c r="A38" s="51"/>
      <c r="B38" s="90"/>
      <c r="C38" s="34" t="s">
        <v>99</v>
      </c>
    </row>
    <row r="39" spans="1:3" ht="16.5">
      <c r="A39" s="52"/>
      <c r="B39" s="91"/>
      <c r="C39" s="40" t="s">
        <v>100</v>
      </c>
    </row>
    <row r="40" spans="1:3" ht="16.5">
      <c r="A40" s="53">
        <f>A37+10</f>
        <v>38520</v>
      </c>
      <c r="B40" s="92">
        <f>B37+10</f>
        <v>38513</v>
      </c>
      <c r="C40" s="39" t="s">
        <v>101</v>
      </c>
    </row>
    <row r="41" spans="1:3" ht="16.5">
      <c r="A41" s="51"/>
      <c r="B41" s="90"/>
      <c r="C41" s="34" t="s">
        <v>102</v>
      </c>
    </row>
    <row r="42" spans="1:3" ht="16.5">
      <c r="A42" s="57"/>
      <c r="B42" s="62"/>
      <c r="C42" s="34" t="s">
        <v>122</v>
      </c>
    </row>
    <row r="43" spans="1:3" ht="17.25" thickBot="1">
      <c r="A43" s="58"/>
      <c r="B43" s="96"/>
      <c r="C43" s="35" t="s">
        <v>103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42"/>
  <sheetViews>
    <sheetView zoomScalePageLayoutView="0" workbookViewId="0" topLeftCell="A1">
      <selection activeCell="A2" sqref="A1:IV16384"/>
    </sheetView>
  </sheetViews>
  <sheetFormatPr defaultColWidth="9.00390625" defaultRowHeight="16.5"/>
  <cols>
    <col min="1" max="1" width="15.625" style="25" customWidth="1"/>
    <col min="2" max="2" width="6.50390625" style="25" customWidth="1"/>
    <col min="3" max="3" width="63.25390625" style="32" customWidth="1"/>
    <col min="4" max="16384" width="9.00390625" style="25" customWidth="1"/>
  </cols>
  <sheetData>
    <row r="1" spans="1:3" s="32" customFormat="1" ht="17.25" thickBot="1">
      <c r="A1" s="36" t="s">
        <v>0</v>
      </c>
      <c r="B1" s="37"/>
      <c r="C1" s="38" t="s">
        <v>104</v>
      </c>
    </row>
    <row r="2" spans="1:3" ht="20.25" thickTop="1">
      <c r="A2" s="50">
        <v>38041</v>
      </c>
      <c r="B2" s="42">
        <v>38041</v>
      </c>
      <c r="C2" s="34" t="s">
        <v>105</v>
      </c>
    </row>
    <row r="3" spans="1:3" ht="16.5">
      <c r="A3" s="51"/>
      <c r="B3" s="27"/>
      <c r="C3" s="34" t="s">
        <v>106</v>
      </c>
    </row>
    <row r="4" spans="1:3" ht="16.5">
      <c r="A4" s="52"/>
      <c r="B4" s="28"/>
      <c r="C4" s="40" t="s">
        <v>107</v>
      </c>
    </row>
    <row r="5" spans="1:3" ht="16.5">
      <c r="A5" s="53">
        <f>A2+7</f>
        <v>38048</v>
      </c>
      <c r="B5" s="29">
        <f>B2+7</f>
        <v>38048</v>
      </c>
      <c r="C5" s="39" t="s">
        <v>81</v>
      </c>
    </row>
    <row r="6" spans="1:3" ht="16.5">
      <c r="A6" s="52"/>
      <c r="B6" s="28"/>
      <c r="C6" s="40" t="s">
        <v>82</v>
      </c>
    </row>
    <row r="7" spans="1:3" ht="16.5">
      <c r="A7" s="53">
        <f>A5+7</f>
        <v>38055</v>
      </c>
      <c r="B7" s="29">
        <f>B5+7</f>
        <v>38055</v>
      </c>
      <c r="C7" s="39" t="s">
        <v>108</v>
      </c>
    </row>
    <row r="8" spans="1:3" ht="16.5">
      <c r="A8" s="33"/>
      <c r="C8" s="34" t="s">
        <v>83</v>
      </c>
    </row>
    <row r="9" spans="1:3" ht="16.5">
      <c r="A9" s="52"/>
      <c r="B9" s="28"/>
      <c r="C9" s="40" t="s">
        <v>84</v>
      </c>
    </row>
    <row r="10" spans="1:3" ht="19.5">
      <c r="A10" s="54">
        <f>A7+7</f>
        <v>38062</v>
      </c>
      <c r="B10" s="55">
        <f>B7+7</f>
        <v>38062</v>
      </c>
      <c r="C10" s="39" t="s">
        <v>109</v>
      </c>
    </row>
    <row r="11" spans="1:3" ht="16.5">
      <c r="A11" s="66"/>
      <c r="B11" s="26"/>
      <c r="C11" s="40" t="s">
        <v>85</v>
      </c>
    </row>
    <row r="12" spans="1:3" ht="16.5">
      <c r="A12" s="53">
        <f>A10+7</f>
        <v>38069</v>
      </c>
      <c r="B12" s="29">
        <f>B10+7</f>
        <v>38069</v>
      </c>
      <c r="C12" s="39" t="s">
        <v>86</v>
      </c>
    </row>
    <row r="13" spans="1:3" ht="16.5">
      <c r="A13" s="51"/>
      <c r="B13" s="27"/>
      <c r="C13" s="34" t="s">
        <v>110</v>
      </c>
    </row>
    <row r="14" spans="1:3" ht="16.5">
      <c r="A14" s="66"/>
      <c r="B14" s="26"/>
      <c r="C14" s="40" t="s">
        <v>111</v>
      </c>
    </row>
    <row r="15" spans="1:3" ht="16.5">
      <c r="A15" s="53">
        <f>A12+3</f>
        <v>38072</v>
      </c>
      <c r="B15" s="29">
        <f>B12+3</f>
        <v>38072</v>
      </c>
      <c r="C15" s="39" t="s">
        <v>87</v>
      </c>
    </row>
    <row r="16" spans="1:3" ht="16.5">
      <c r="A16" s="52"/>
      <c r="B16" s="28"/>
      <c r="C16" s="40" t="s">
        <v>112</v>
      </c>
    </row>
    <row r="17" spans="1:3" ht="16.5">
      <c r="A17" s="56">
        <f>A15+11</f>
        <v>38083</v>
      </c>
      <c r="B17" s="30">
        <f>B15+11</f>
        <v>38083</v>
      </c>
      <c r="C17" s="41" t="s">
        <v>113</v>
      </c>
    </row>
    <row r="18" spans="1:3" ht="16.5">
      <c r="A18" s="53">
        <f>A17+7</f>
        <v>38090</v>
      </c>
      <c r="B18" s="29">
        <f>B17+7</f>
        <v>38090</v>
      </c>
      <c r="C18" s="39" t="s">
        <v>88</v>
      </c>
    </row>
    <row r="19" spans="1:3" ht="16.5">
      <c r="A19" s="51"/>
      <c r="B19" s="27"/>
      <c r="C19" s="34" t="s">
        <v>114</v>
      </c>
    </row>
    <row r="20" spans="1:3" ht="16.5">
      <c r="A20" s="52"/>
      <c r="B20" s="28"/>
      <c r="C20" s="40" t="s">
        <v>115</v>
      </c>
    </row>
    <row r="21" spans="1:3" ht="16.5">
      <c r="A21" s="53">
        <f>A18+7</f>
        <v>38097</v>
      </c>
      <c r="B21" s="29">
        <f>B18+7</f>
        <v>38097</v>
      </c>
      <c r="C21" s="39" t="s">
        <v>89</v>
      </c>
    </row>
    <row r="22" spans="1:3" ht="16.5">
      <c r="A22" s="51"/>
      <c r="B22" s="27"/>
      <c r="C22" s="34" t="s">
        <v>90</v>
      </c>
    </row>
    <row r="23" spans="1:3" ht="16.5">
      <c r="A23" s="51"/>
      <c r="B23" s="27"/>
      <c r="C23" s="34" t="s">
        <v>116</v>
      </c>
    </row>
    <row r="24" spans="1:3" ht="16.5">
      <c r="A24" s="51"/>
      <c r="B24" s="27"/>
      <c r="C24" s="34" t="s">
        <v>91</v>
      </c>
    </row>
    <row r="25" spans="1:3" ht="16.5">
      <c r="A25" s="52"/>
      <c r="B25" s="28"/>
      <c r="C25" s="40" t="s">
        <v>92</v>
      </c>
    </row>
    <row r="26" spans="1:3" ht="16.5">
      <c r="A26" s="53">
        <f>A21+7</f>
        <v>38104</v>
      </c>
      <c r="B26" s="29">
        <f>B21+7</f>
        <v>38104</v>
      </c>
      <c r="C26" s="39" t="s">
        <v>93</v>
      </c>
    </row>
    <row r="27" spans="1:3" ht="16.5">
      <c r="A27" s="51"/>
      <c r="B27" s="27"/>
      <c r="C27" s="34" t="s">
        <v>94</v>
      </c>
    </row>
    <row r="28" spans="1:3" ht="16.5">
      <c r="A28" s="52"/>
      <c r="B28" s="28"/>
      <c r="C28" s="40" t="s">
        <v>117</v>
      </c>
    </row>
    <row r="29" spans="1:3" ht="16.5">
      <c r="A29" s="53">
        <f>A26+7</f>
        <v>38111</v>
      </c>
      <c r="B29" s="29">
        <f>B26+7</f>
        <v>38111</v>
      </c>
      <c r="C29" s="39" t="s">
        <v>95</v>
      </c>
    </row>
    <row r="30" spans="1:3" ht="16.5">
      <c r="A30" s="51"/>
      <c r="B30" s="27"/>
      <c r="C30" s="34" t="s">
        <v>96</v>
      </c>
    </row>
    <row r="31" spans="1:3" ht="16.5">
      <c r="A31" s="52"/>
      <c r="B31" s="28"/>
      <c r="C31" s="40" t="s">
        <v>118</v>
      </c>
    </row>
    <row r="32" spans="1:3" ht="16.5">
      <c r="A32" s="56">
        <f>A29+3</f>
        <v>38114</v>
      </c>
      <c r="B32" s="30">
        <f>B29+3</f>
        <v>38114</v>
      </c>
      <c r="C32" s="41" t="s">
        <v>97</v>
      </c>
    </row>
    <row r="33" spans="1:3" ht="16.5">
      <c r="A33" s="56">
        <f>A32+11</f>
        <v>38125</v>
      </c>
      <c r="B33" s="30">
        <f>B32+11</f>
        <v>38125</v>
      </c>
      <c r="C33" s="41" t="s">
        <v>98</v>
      </c>
    </row>
    <row r="34" spans="1:3" ht="16.5">
      <c r="A34" s="53">
        <f>A33+7</f>
        <v>38132</v>
      </c>
      <c r="B34" s="29">
        <f>B33+7</f>
        <v>38132</v>
      </c>
      <c r="C34" s="39" t="s">
        <v>119</v>
      </c>
    </row>
    <row r="35" spans="1:3" ht="16.5">
      <c r="A35" s="52"/>
      <c r="B35" s="28"/>
      <c r="C35" s="40" t="s">
        <v>120</v>
      </c>
    </row>
    <row r="36" spans="1:3" ht="16.5">
      <c r="A36" s="53">
        <f>A34+7</f>
        <v>38139</v>
      </c>
      <c r="B36" s="29">
        <f>B34+7</f>
        <v>38139</v>
      </c>
      <c r="C36" s="39" t="s">
        <v>121</v>
      </c>
    </row>
    <row r="37" spans="1:3" ht="16.5">
      <c r="A37" s="51"/>
      <c r="B37" s="27"/>
      <c r="C37" s="34" t="s">
        <v>99</v>
      </c>
    </row>
    <row r="38" spans="1:3" ht="16.5">
      <c r="A38" s="52"/>
      <c r="B38" s="28"/>
      <c r="C38" s="40" t="s">
        <v>100</v>
      </c>
    </row>
    <row r="39" spans="1:3" ht="16.5">
      <c r="A39" s="53">
        <f>A36+10</f>
        <v>38149</v>
      </c>
      <c r="B39" s="29">
        <f>B36+10</f>
        <v>38149</v>
      </c>
      <c r="C39" s="39" t="s">
        <v>101</v>
      </c>
    </row>
    <row r="40" spans="1:3" ht="16.5">
      <c r="A40" s="51"/>
      <c r="B40" s="27"/>
      <c r="C40" s="34" t="s">
        <v>102</v>
      </c>
    </row>
    <row r="41" spans="1:3" ht="16.5">
      <c r="A41" s="57"/>
      <c r="B41" s="31"/>
      <c r="C41" s="34" t="s">
        <v>122</v>
      </c>
    </row>
    <row r="42" spans="1:3" ht="17.25" thickBot="1">
      <c r="A42" s="58"/>
      <c r="B42" s="59"/>
      <c r="C42" s="35" t="s">
        <v>103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lcwang</dc:creator>
  <cp:keywords/>
  <dc:description/>
  <cp:lastModifiedBy>國立東華大學</cp:lastModifiedBy>
  <cp:lastPrinted>2012-06-14T00:32:59Z</cp:lastPrinted>
  <dcterms:created xsi:type="dcterms:W3CDTF">2001-09-16T09:27:28Z</dcterms:created>
  <dcterms:modified xsi:type="dcterms:W3CDTF">2012-06-14T00:38:59Z</dcterms:modified>
  <cp:category/>
  <cp:version/>
  <cp:contentType/>
  <cp:contentStatus/>
</cp:coreProperties>
</file>